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50" windowWidth="20115" windowHeight="7995"/>
  </bookViews>
  <sheets>
    <sheet name="May 2015" sheetId="1" r:id="rId1"/>
  </sheets>
  <definedNames>
    <definedName name="_xlnm._FilterDatabase" localSheetId="0" hidden="1">'May 2015'!$C$10:$M$556</definedName>
  </definedNames>
  <calcPr calcId="144525"/>
</workbook>
</file>

<file path=xl/calcChain.xml><?xml version="1.0" encoding="utf-8"?>
<calcChain xmlns="http://schemas.openxmlformats.org/spreadsheetml/2006/main">
  <c r="L98" i="1" l="1"/>
  <c r="L97" i="1"/>
  <c r="G98" i="1"/>
  <c r="G97" i="1"/>
  <c r="G148" i="1" l="1"/>
  <c r="L148" i="1" s="1"/>
  <c r="G149" i="1"/>
  <c r="L149" i="1" s="1"/>
  <c r="L95" i="1"/>
  <c r="L94" i="1"/>
  <c r="L93" i="1"/>
  <c r="L92" i="1"/>
  <c r="L11" i="1" l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100" i="1"/>
  <c r="L101" i="1"/>
  <c r="L102" i="1"/>
  <c r="L103" i="1"/>
  <c r="L106" i="1"/>
  <c r="L107" i="1"/>
  <c r="L108" i="1"/>
  <c r="L109" i="1"/>
  <c r="L110" i="1"/>
  <c r="L111" i="1"/>
  <c r="L112" i="1"/>
  <c r="L113" i="1"/>
  <c r="L116" i="1"/>
  <c r="L117" i="1"/>
  <c r="L118" i="1"/>
  <c r="L119" i="1"/>
  <c r="L121" i="1"/>
  <c r="L122" i="1"/>
  <c r="L123" i="1"/>
  <c r="L124" i="1"/>
  <c r="L125" i="1"/>
  <c r="L127" i="1"/>
  <c r="L128" i="1"/>
  <c r="L129" i="1"/>
  <c r="L130" i="1"/>
  <c r="L133" i="1"/>
  <c r="L134" i="1"/>
  <c r="L137" i="1"/>
  <c r="L138" i="1"/>
  <c r="L141" i="1"/>
  <c r="L142" i="1"/>
  <c r="L145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4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5" i="1"/>
  <c r="L286" i="1"/>
  <c r="L287" i="1"/>
  <c r="L288" i="1"/>
  <c r="L289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M314" i="1"/>
  <c r="L315" i="1"/>
  <c r="L316" i="1"/>
  <c r="L317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7" i="1"/>
  <c r="L348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L380" i="1"/>
  <c r="L381" i="1"/>
  <c r="L382" i="1"/>
  <c r="L383" i="1"/>
  <c r="L384" i="1"/>
  <c r="L385" i="1"/>
  <c r="L386" i="1"/>
  <c r="L387" i="1"/>
  <c r="L388" i="1"/>
  <c r="L389" i="1"/>
  <c r="L390" i="1"/>
  <c r="L391" i="1"/>
  <c r="L392" i="1"/>
  <c r="L393" i="1"/>
  <c r="L394" i="1"/>
  <c r="L395" i="1"/>
  <c r="L396" i="1"/>
  <c r="L397" i="1"/>
  <c r="L398" i="1"/>
  <c r="L399" i="1"/>
  <c r="L400" i="1"/>
  <c r="L401" i="1"/>
  <c r="L402" i="1"/>
  <c r="L403" i="1"/>
  <c r="L404" i="1"/>
  <c r="L405" i="1"/>
  <c r="L406" i="1"/>
  <c r="L407" i="1"/>
  <c r="L408" i="1"/>
  <c r="L409" i="1"/>
  <c r="L410" i="1"/>
  <c r="L411" i="1"/>
  <c r="L412" i="1"/>
  <c r="L413" i="1"/>
  <c r="L414" i="1"/>
  <c r="L415" i="1"/>
  <c r="L417" i="1"/>
  <c r="L418" i="1"/>
  <c r="L419" i="1"/>
  <c r="L421" i="1"/>
  <c r="L422" i="1"/>
  <c r="L423" i="1"/>
  <c r="L424" i="1"/>
  <c r="L425" i="1"/>
  <c r="L426" i="1"/>
  <c r="L427" i="1"/>
  <c r="L428" i="1"/>
  <c r="L429" i="1"/>
  <c r="L430" i="1"/>
  <c r="L431" i="1"/>
  <c r="L432" i="1"/>
  <c r="L433" i="1"/>
  <c r="L435" i="1"/>
  <c r="L436" i="1"/>
  <c r="L437" i="1"/>
  <c r="L438" i="1"/>
  <c r="L439" i="1"/>
  <c r="L440" i="1"/>
  <c r="L441" i="1"/>
  <c r="L442" i="1"/>
  <c r="L443" i="1"/>
  <c r="L444" i="1"/>
  <c r="L445" i="1"/>
  <c r="L446" i="1"/>
  <c r="L447" i="1"/>
  <c r="L452" i="1"/>
  <c r="L453" i="1"/>
  <c r="L454" i="1"/>
  <c r="L455" i="1"/>
  <c r="L456" i="1"/>
  <c r="L457" i="1"/>
  <c r="L458" i="1"/>
  <c r="L459" i="1"/>
  <c r="L460" i="1"/>
  <c r="L461" i="1"/>
  <c r="L462" i="1"/>
  <c r="L463" i="1"/>
  <c r="L464" i="1"/>
  <c r="L465" i="1"/>
  <c r="L466" i="1"/>
  <c r="L467" i="1"/>
  <c r="L468" i="1"/>
  <c r="L469" i="1"/>
  <c r="L470" i="1"/>
  <c r="L471" i="1"/>
  <c r="L472" i="1"/>
  <c r="L473" i="1"/>
  <c r="L474" i="1"/>
  <c r="L475" i="1"/>
  <c r="L476" i="1"/>
  <c r="L477" i="1"/>
  <c r="L478" i="1"/>
  <c r="L479" i="1"/>
  <c r="L480" i="1"/>
  <c r="L481" i="1"/>
  <c r="L482" i="1"/>
  <c r="L483" i="1"/>
  <c r="L484" i="1"/>
  <c r="L485" i="1"/>
  <c r="L486" i="1"/>
  <c r="L487" i="1"/>
  <c r="L488" i="1"/>
  <c r="L489" i="1"/>
  <c r="L490" i="1"/>
  <c r="L491" i="1"/>
  <c r="L492" i="1"/>
  <c r="L493" i="1"/>
  <c r="L494" i="1"/>
  <c r="L495" i="1"/>
  <c r="L496" i="1"/>
  <c r="L497" i="1"/>
  <c r="L498" i="1"/>
  <c r="L499" i="1"/>
  <c r="L500" i="1"/>
  <c r="L501" i="1"/>
  <c r="L502" i="1"/>
  <c r="L503" i="1"/>
  <c r="L504" i="1"/>
  <c r="L505" i="1"/>
  <c r="L506" i="1"/>
  <c r="L507" i="1"/>
  <c r="L508" i="1"/>
  <c r="L509" i="1"/>
  <c r="L510" i="1"/>
  <c r="L511" i="1"/>
  <c r="L512" i="1"/>
  <c r="L516" i="1"/>
  <c r="L517" i="1"/>
  <c r="L518" i="1"/>
  <c r="L519" i="1"/>
  <c r="L520" i="1"/>
  <c r="L521" i="1"/>
  <c r="L522" i="1"/>
  <c r="L523" i="1"/>
  <c r="L524" i="1"/>
  <c r="L525" i="1"/>
  <c r="L526" i="1"/>
  <c r="L527" i="1"/>
  <c r="L528" i="1"/>
  <c r="L529" i="1"/>
  <c r="L530" i="1"/>
  <c r="L531" i="1"/>
  <c r="L532" i="1"/>
  <c r="L533" i="1"/>
  <c r="L534" i="1"/>
  <c r="L536" i="1"/>
  <c r="L537" i="1"/>
  <c r="L538" i="1"/>
  <c r="L543" i="1"/>
  <c r="L544" i="1"/>
  <c r="L545" i="1"/>
  <c r="L546" i="1"/>
  <c r="L547" i="1"/>
  <c r="L548" i="1"/>
  <c r="L549" i="1"/>
  <c r="L550" i="1"/>
  <c r="L551" i="1"/>
  <c r="L552" i="1"/>
  <c r="L553" i="1"/>
  <c r="L554" i="1"/>
  <c r="L555" i="1"/>
  <c r="L556" i="1" l="1"/>
  <c r="L557" i="1" s="1"/>
  <c r="L558" i="1" s="1"/>
</calcChain>
</file>

<file path=xl/sharedStrings.xml><?xml version="1.0" encoding="utf-8"?>
<sst xmlns="http://schemas.openxmlformats.org/spreadsheetml/2006/main" count="983" uniqueCount="455">
  <si>
    <t>TOTAL</t>
  </si>
  <si>
    <t>VAT</t>
  </si>
  <si>
    <t>Sub Total</t>
  </si>
  <si>
    <t>EACH</t>
  </si>
  <si>
    <t>20W SOLAR STREET LIGHT</t>
  </si>
  <si>
    <t>MiHOME 2</t>
  </si>
  <si>
    <t>10W SOLAR FLOOD/MiBOX 18 COMBO</t>
  </si>
  <si>
    <t>SENTRY 6</t>
  </si>
  <si>
    <t>MiSOLAR 6W SOLAR FLOOD LIGHT</t>
  </si>
  <si>
    <t>10W SOLAR FLOOD/MiBOX 22 COMBO</t>
  </si>
  <si>
    <t>SATURN SOLAR CANDLE LANTERN</t>
  </si>
  <si>
    <t>MOTION SEEKER - 54</t>
  </si>
  <si>
    <t>MONGOOSE - 24 LED SOLAR DOUBLE SPOTLIGHT</t>
  </si>
  <si>
    <t>MiSOLAR COURTYARD LIGHT</t>
  </si>
  <si>
    <t>ILLUMINATOR - 28 LED FLOODLIGHT</t>
  </si>
  <si>
    <t>HANDI SOLAR LANTERN</t>
  </si>
  <si>
    <t>CHAMELEON - 72 LED DOUBLE SPOTLIGHT</t>
  </si>
  <si>
    <t>SOLAR RANGE</t>
  </si>
  <si>
    <t>Order</t>
  </si>
  <si>
    <t>Quantity</t>
  </si>
  <si>
    <t>1 Kilo Selling After Dis</t>
  </si>
  <si>
    <t>3.5kg</t>
  </si>
  <si>
    <t>BUCKET</t>
  </si>
  <si>
    <t>320g</t>
  </si>
  <si>
    <t>GLASS JAR</t>
  </si>
  <si>
    <t>BLUE GUM, MACADAMIA NUT, ORANGE &amp; LITCHI BLOSSOM</t>
  </si>
  <si>
    <t>ORGANIC HONEY</t>
  </si>
  <si>
    <t>HIMALAYAN SALT SOLE JAR</t>
  </si>
  <si>
    <t>HIMALAYAN SALT DEO BALL</t>
  </si>
  <si>
    <t>HIMALAYAN SALT DEO BAR</t>
  </si>
  <si>
    <t>HIMALAYAN SALT CERAMIC INHALER</t>
  </si>
  <si>
    <t>OLIVE OIL &amp; HIMALAYAN SALT FACE SCRUB TUB</t>
  </si>
  <si>
    <t>50ml</t>
  </si>
  <si>
    <t>ROSE WATER IN GLASS BOTTLE</t>
  </si>
  <si>
    <t>200g</t>
  </si>
  <si>
    <t>MULTANI MITTI MUD FACE PACK IN GLASS JAR</t>
  </si>
  <si>
    <t>1kg</t>
  </si>
  <si>
    <t>MULTANI MITTI MUD FACE PACK</t>
  </si>
  <si>
    <t>100g</t>
  </si>
  <si>
    <t>SOAP HAND MADE OATMEAL &amp; HONEY BATH</t>
  </si>
  <si>
    <t>60g</t>
  </si>
  <si>
    <t>SOAP HAND MADE OATMEAL &amp; HONEY GUEST</t>
  </si>
  <si>
    <t>SOAP HAND MADE OLIVE OIL BATH</t>
  </si>
  <si>
    <t>SOAP HAND MADE OLIVE OIL GUEST</t>
  </si>
  <si>
    <t>350g</t>
  </si>
  <si>
    <t>BATH SALTS SOOTHE</t>
  </si>
  <si>
    <t>BATH SALTS RELAX</t>
  </si>
  <si>
    <t>2L</t>
  </si>
  <si>
    <t>OLIVES MISSION VARIETY IN BUCKET</t>
  </si>
  <si>
    <t>3kg</t>
  </si>
  <si>
    <t>OLIVES HIMALAYAN SALT CURED IN BUCKET</t>
  </si>
  <si>
    <t>20l</t>
  </si>
  <si>
    <t>ORGANIC OLIVE OIL EXTRA VIRGIN COLD PRESSED</t>
  </si>
  <si>
    <t>500ml</t>
  </si>
  <si>
    <t>ORGANIC RANGE</t>
  </si>
  <si>
    <t xml:space="preserve">Living-Eco-Manna </t>
  </si>
  <si>
    <t>85g</t>
  </si>
  <si>
    <t>HIMALAYAN BRAAI SALT IN SHAKER</t>
  </si>
  <si>
    <t>ORGANIC BLACK PEP1 CORNS IN GRINDER</t>
  </si>
  <si>
    <t>HIMALAYAN SALT &amp; PEP1 MIX IN GRINDER</t>
  </si>
  <si>
    <t>130g</t>
  </si>
  <si>
    <t>HIMALAYAN FINE SALT IN SHAKER</t>
  </si>
  <si>
    <t>145g</t>
  </si>
  <si>
    <t>HIMALAYAN COARSE SALT IN GRINDER</t>
  </si>
  <si>
    <t>GRINDERS &amp; SHAKERS</t>
  </si>
  <si>
    <t>1 SET</t>
  </si>
  <si>
    <t>HIMALAYAN SALT SHOT GLASSES SET OF 6</t>
  </si>
  <si>
    <t>HIMALAYAN SALT PESTLE &amp; MORTAR</t>
  </si>
  <si>
    <t>HIMALAYAN SALT PLATE 250mm</t>
  </si>
  <si>
    <t>HIMALAYAN SALT PLATE 200mm</t>
  </si>
  <si>
    <t>HIMALAYAN SALT BOWL 200mm</t>
  </si>
  <si>
    <t>MEDIUM</t>
  </si>
  <si>
    <t>HIMALAYAN COOKING SALT TILE/BOARD - 5.75kg</t>
  </si>
  <si>
    <t>LARGE</t>
  </si>
  <si>
    <t>HIMALAYAN COOKING SALT TILE/BOARD - 7kg</t>
  </si>
  <si>
    <t>COOKING PRODUCTS</t>
  </si>
  <si>
    <t>HIMALAYAN SALT THREE HOLE</t>
  </si>
  <si>
    <t>HIMALAYAN SALT TWO HOLE</t>
  </si>
  <si>
    <t>HIMALAYAN SALT SINGLE HOLE</t>
  </si>
  <si>
    <t>TEA LIGHT CANDLE HOLDERS</t>
  </si>
  <si>
    <t>HIMALAYAN SALT BALL LAMP</t>
  </si>
  <si>
    <t xml:space="preserve">HIMALAYAN SALT CUBE LAMP  </t>
  </si>
  <si>
    <t>HIMALAYAN SALT NATURAL PINK LAMP</t>
  </si>
  <si>
    <t>USB LAMPS (SMALL)</t>
  </si>
  <si>
    <t>HIMALAYAN SALT FIRE BOWL LAMP SMALL</t>
  </si>
  <si>
    <t>HIMALAYAN SALT FIRE BOWL LAMP LARGE</t>
  </si>
  <si>
    <t>HIMALAYAN SALT PYRAMID LAMP  2.5KG</t>
  </si>
  <si>
    <t>HIMALAYAN SALT CUBE LAMP 7.5KG</t>
  </si>
  <si>
    <t>HAND CRAFTED LAMPS</t>
  </si>
  <si>
    <t>HIMALAYAN SALT BALL</t>
  </si>
  <si>
    <t>HIMALAYAN SALT CYLINDER</t>
  </si>
  <si>
    <t>AROMA THERAPY LAMPS</t>
  </si>
  <si>
    <t>SPARE LIGHT BULBS</t>
  </si>
  <si>
    <t>SPARE LAMP CORDS</t>
  </si>
  <si>
    <t xml:space="preserve">HIMALAYAN SALT LAMP </t>
  </si>
  <si>
    <t>HIMALAYAN SALT LAMP</t>
  </si>
  <si>
    <t>SMALL</t>
  </si>
  <si>
    <t>LAMPS</t>
  </si>
  <si>
    <t>5kg</t>
  </si>
  <si>
    <t>HIMALAYAN COARSE SALT IN BUCKET</t>
  </si>
  <si>
    <t>1 KG</t>
  </si>
  <si>
    <t>HIMALAYAN SALT ANIMAL LICK 8-50kg</t>
  </si>
  <si>
    <t>HIMALAYAN SALT SQUARE BLOCK WITH ROPE  21kg</t>
  </si>
  <si>
    <t>HIMALAYAN SALT HORSE LICK ON ROPE 2-4kg</t>
  </si>
  <si>
    <t>ANIMAL PRODUCTS</t>
  </si>
  <si>
    <t>1SIAN BLUE</t>
  </si>
  <si>
    <t>KALA NAMAK GRANULAR SALT (BLACK)</t>
  </si>
  <si>
    <t>HIMALAYAN BRAAI SALT</t>
  </si>
  <si>
    <t>HIMALAYAN SALT PEBBLES - 40-60mm</t>
  </si>
  <si>
    <t>HIMALAYAN SALT PEBBLES - 20-35mm</t>
  </si>
  <si>
    <t>HIMALAYAN SALT PEBBLES - 10-20mm</t>
  </si>
  <si>
    <t>HIMALAYAN SALT POWDER</t>
  </si>
  <si>
    <t xml:space="preserve">HIMALAYAN COARSE OR FINE SALT </t>
  </si>
  <si>
    <t>1KG BAGS</t>
  </si>
  <si>
    <t>HIMALAYAN FINE SALT</t>
  </si>
  <si>
    <t>HIMALAYAN COARSE SALT</t>
  </si>
  <si>
    <t>BUCKETS</t>
  </si>
  <si>
    <t>25kg</t>
  </si>
  <si>
    <t>BAGS</t>
  </si>
  <si>
    <t>Listed - SELLING</t>
  </si>
  <si>
    <t>WEIGHT 1 KG OR EACH</t>
  </si>
  <si>
    <t>SELLING</t>
  </si>
  <si>
    <t>Himalayan Crystals</t>
  </si>
  <si>
    <t>PAMPERS FOR THE OWNER</t>
  </si>
  <si>
    <t>* 110 ml essential oils are not kept ex-stock</t>
  </si>
  <si>
    <t>110 ml</t>
  </si>
  <si>
    <t>Olive</t>
  </si>
  <si>
    <t>Wheat Germ</t>
  </si>
  <si>
    <t>Sesame</t>
  </si>
  <si>
    <t>Macadamia</t>
  </si>
  <si>
    <t>Jojoba (Golden)</t>
  </si>
  <si>
    <t>Hazelnut</t>
  </si>
  <si>
    <t>Grape seed oil</t>
  </si>
  <si>
    <t>Evening Primrose</t>
  </si>
  <si>
    <t>Calendula</t>
  </si>
  <si>
    <t>Avocado Crude</t>
  </si>
  <si>
    <t>Apricot Kernel</t>
  </si>
  <si>
    <t>Aloe oil</t>
  </si>
  <si>
    <t>Almond - Sweet</t>
  </si>
  <si>
    <t xml:space="preserve">Carrier oils 110 ml </t>
  </si>
  <si>
    <t>Uplifting and Grouding Blend</t>
  </si>
  <si>
    <t>Anointing Oil - John 12:3</t>
  </si>
  <si>
    <t>Anointing Oil - Exodus 30</t>
  </si>
  <si>
    <t>Vein and Artery Blend</t>
  </si>
  <si>
    <t>Sensual Blend</t>
  </si>
  <si>
    <t>Relaxation Blend</t>
  </si>
  <si>
    <t>Muscle and Joint Blend</t>
  </si>
  <si>
    <t>Insomnia Blend</t>
  </si>
  <si>
    <t>Hair and Scalp Blend</t>
  </si>
  <si>
    <t>Dry and Mature Skin Blend</t>
  </si>
  <si>
    <t>Circulation Blend</t>
  </si>
  <si>
    <t>Baby Blend</t>
  </si>
  <si>
    <t>Anti-Cellulite Blend</t>
  </si>
  <si>
    <t>Pre-blended massage oils 110 ml 500 ml</t>
  </si>
  <si>
    <t xml:space="preserve">11 ml </t>
  </si>
  <si>
    <t>Neem</t>
  </si>
  <si>
    <t>Rosehip</t>
  </si>
  <si>
    <t>Speciality oils 11 ml 110 ml</t>
  </si>
  <si>
    <t>Calamus</t>
  </si>
  <si>
    <t>Spikenard</t>
  </si>
  <si>
    <t>Ylang Ylang</t>
  </si>
  <si>
    <t>Vetivert (Type II)</t>
  </si>
  <si>
    <t>Thyme (50% Red Thyme)</t>
  </si>
  <si>
    <t>Tea Tree</t>
  </si>
  <si>
    <t>Tagetes</t>
  </si>
  <si>
    <t>Spearmint</t>
  </si>
  <si>
    <t>Sandalwood (25% BI.)</t>
  </si>
  <si>
    <t>Sandalwood (Pure - Mysore)</t>
  </si>
  <si>
    <t>Sage</t>
  </si>
  <si>
    <t>Rosewood</t>
  </si>
  <si>
    <t>Rosemary</t>
  </si>
  <si>
    <t>Rose Geranium</t>
  </si>
  <si>
    <t>Rose (25% Blend)</t>
  </si>
  <si>
    <t>Pine</t>
  </si>
  <si>
    <t>Petitgrain</t>
  </si>
  <si>
    <t>Peppermint</t>
  </si>
  <si>
    <t>Patchouli</t>
  </si>
  <si>
    <t>Palmarosa</t>
  </si>
  <si>
    <t>Orange</t>
  </si>
  <si>
    <t>Nutmeg</t>
  </si>
  <si>
    <t>Niaouli</t>
  </si>
  <si>
    <t>Neroli</t>
  </si>
  <si>
    <t>Myrrh</t>
  </si>
  <si>
    <t>Melissa</t>
  </si>
  <si>
    <t>Marjoram</t>
  </si>
  <si>
    <t>Mandarin</t>
  </si>
  <si>
    <t>Lime</t>
  </si>
  <si>
    <t>Lemon Verbena</t>
  </si>
  <si>
    <t>Lemon Grass</t>
  </si>
  <si>
    <t>Lemon</t>
  </si>
  <si>
    <t>Lavender</t>
  </si>
  <si>
    <t>Lavandin</t>
  </si>
  <si>
    <t>Juniper Berry</t>
  </si>
  <si>
    <t>Jasmine Grd.(25% BI.)</t>
  </si>
  <si>
    <t>Hyssop</t>
  </si>
  <si>
    <t>Helichrysum</t>
  </si>
  <si>
    <t>Grape Fruit (White)</t>
  </si>
  <si>
    <t>Grape Fruit (Ruby)</t>
  </si>
  <si>
    <t>Ginger</t>
  </si>
  <si>
    <t>Geranium</t>
  </si>
  <si>
    <t>Frankincense</t>
  </si>
  <si>
    <t>Fennel Sweet</t>
  </si>
  <si>
    <t>Eucalyptus Globulus</t>
  </si>
  <si>
    <t>Dill Seed</t>
  </si>
  <si>
    <t>Cypress</t>
  </si>
  <si>
    <t>Coriander</t>
  </si>
  <si>
    <t>Clove Leaf</t>
  </si>
  <si>
    <t>Clary Sage</t>
  </si>
  <si>
    <t>Citronella</t>
  </si>
  <si>
    <t>Cinnamon Leaf</t>
  </si>
  <si>
    <t>Cedarwood</t>
  </si>
  <si>
    <t>Cassia</t>
  </si>
  <si>
    <t>Carrot Seed</t>
  </si>
  <si>
    <t>Caraway</t>
  </si>
  <si>
    <t>Camphor</t>
  </si>
  <si>
    <t>Camomile (Roman) 25% BI.</t>
  </si>
  <si>
    <t>Camomile (Roman) Pure</t>
  </si>
  <si>
    <t>Camomile (German) 25% BI.</t>
  </si>
  <si>
    <t>Camomile (German) Pure</t>
  </si>
  <si>
    <t>Cajeput</t>
  </si>
  <si>
    <t>Black Pepper</t>
  </si>
  <si>
    <t>Bergamot</t>
  </si>
  <si>
    <t>Benzoin</t>
  </si>
  <si>
    <t>Bay</t>
  </si>
  <si>
    <t>Basil</t>
  </si>
  <si>
    <t>Aniseed</t>
  </si>
  <si>
    <t>Allspice / Pimento</t>
  </si>
  <si>
    <t>Vol Disc</t>
  </si>
  <si>
    <t>Packaging / kg</t>
  </si>
  <si>
    <t>PRICE</t>
  </si>
  <si>
    <t>Essential oils by Esoteric Oils</t>
  </si>
  <si>
    <t>Per Kilo Selling After Dis</t>
  </si>
  <si>
    <t>ENVIRO GREEN PET LOO</t>
  </si>
  <si>
    <t>500ML</t>
  </si>
  <si>
    <t>SPRAY BOTTLES</t>
  </si>
  <si>
    <t>1 UNIT</t>
  </si>
  <si>
    <t>MINI COMBO</t>
  </si>
  <si>
    <t>COMBO KIT</t>
  </si>
  <si>
    <t>5L</t>
  </si>
  <si>
    <t>LAUNDRY PLUS LIQUID (In use)</t>
  </si>
  <si>
    <t>1KG</t>
  </si>
  <si>
    <t>LAUNDRY PLUS POWDER</t>
  </si>
  <si>
    <t>400ml</t>
  </si>
  <si>
    <t>LEMON FRESH DISHWASH (in use)</t>
  </si>
  <si>
    <t>GREASE TRAP LIQUID ULTRA</t>
  </si>
  <si>
    <t>50g</t>
  </si>
  <si>
    <t xml:space="preserve">GREASE TRAP POWDER </t>
  </si>
  <si>
    <t>5 L</t>
  </si>
  <si>
    <t xml:space="preserve">AIR-CON CLEANER </t>
  </si>
  <si>
    <t>25 L</t>
  </si>
  <si>
    <t xml:space="preserve">DEGREASER (In use) </t>
  </si>
  <si>
    <t xml:space="preserve">HYDRO CARBON CLEANER (In use) </t>
  </si>
  <si>
    <t>10X</t>
  </si>
  <si>
    <t>URINAL MAT</t>
  </si>
  <si>
    <t>URINAL DISC &amp; HOLDER</t>
  </si>
  <si>
    <t>3KG</t>
  </si>
  <si>
    <t xml:space="preserve">BIO BLOX (75 x 40g) </t>
  </si>
  <si>
    <t>BIO BLOX (30 x 40g)</t>
  </si>
  <si>
    <t>40X</t>
  </si>
  <si>
    <t>TOILET RIM BLOCK</t>
  </si>
  <si>
    <t xml:space="preserve">PORTA TOILET LIQUID </t>
  </si>
  <si>
    <t xml:space="preserve">SEPTIC TANK TREATMENT </t>
  </si>
  <si>
    <t>PIT TOILET TREATMENT - LIQUID</t>
  </si>
  <si>
    <t xml:space="preserve">POWDER </t>
  </si>
  <si>
    <t>100G</t>
  </si>
  <si>
    <t xml:space="preserve">ORGANIC WASTE DEGRADER </t>
  </si>
  <si>
    <t>FLOOR &amp; TILE AUTO SCRUBBER</t>
  </si>
  <si>
    <t>FLOOR &amp; TILE MANUAL (In use)</t>
  </si>
  <si>
    <t xml:space="preserve">GARBAGE BAY CLEAN </t>
  </si>
  <si>
    <t xml:space="preserve">PET ODOUR </t>
  </si>
  <si>
    <t xml:space="preserve">FEM FRESH SPRAY </t>
  </si>
  <si>
    <t xml:space="preserve">DISINFECTANT </t>
  </si>
  <si>
    <t>DEEP CLEAN</t>
  </si>
  <si>
    <t xml:space="preserve">MULTI PURPOSE </t>
  </si>
  <si>
    <t xml:space="preserve">Pack Size </t>
  </si>
  <si>
    <t>AMA GLEAN CLEAN</t>
  </si>
  <si>
    <t>each</t>
  </si>
  <si>
    <t>Dispenser</t>
  </si>
  <si>
    <t>150ml</t>
  </si>
  <si>
    <t>Rigly Plastic Skin</t>
  </si>
  <si>
    <t>(with neck protection)</t>
  </si>
  <si>
    <t>Large Warmblood</t>
  </si>
  <si>
    <t>(without neck)</t>
  </si>
  <si>
    <t>Stride Fly Sheet</t>
  </si>
  <si>
    <t>Thoroughbred (med)</t>
  </si>
  <si>
    <t xml:space="preserve">Arab Small </t>
  </si>
  <si>
    <t>5 kg</t>
  </si>
  <si>
    <t>1.2 kg</t>
  </si>
  <si>
    <t>Tranquil  (V16563)</t>
  </si>
  <si>
    <t>20 kg</t>
  </si>
  <si>
    <t>Thrive P (V16850)</t>
  </si>
  <si>
    <t>25 kg</t>
  </si>
  <si>
    <t>10 kg</t>
  </si>
  <si>
    <t>2.5 kg</t>
  </si>
  <si>
    <t>1 kg</t>
  </si>
  <si>
    <t>Sweatmix  (V16558)</t>
  </si>
  <si>
    <t>FBT Test Kit</t>
  </si>
  <si>
    <t>kg</t>
  </si>
  <si>
    <t>Succeed 180 days</t>
  </si>
  <si>
    <t>Succeed 60 days</t>
  </si>
  <si>
    <t>Succeed 30 days</t>
  </si>
  <si>
    <t>30 day syringes</t>
  </si>
  <si>
    <t>Succeed Syringes</t>
  </si>
  <si>
    <t>Stressmix (V16555)</t>
  </si>
  <si>
    <t>5 litre</t>
  </si>
  <si>
    <t>1 litre</t>
  </si>
  <si>
    <t>200ml</t>
  </si>
  <si>
    <t>See-VitE (V17746)</t>
  </si>
  <si>
    <t>Stride X-Streme Rider Instant Meal</t>
  </si>
  <si>
    <t>2.5kg</t>
  </si>
  <si>
    <t>Rubicaine Clay Powder(G1579)</t>
  </si>
  <si>
    <t>Pack Size</t>
  </si>
  <si>
    <t>Price excl. VAT</t>
  </si>
  <si>
    <t>500g</t>
  </si>
  <si>
    <t>250g</t>
  </si>
  <si>
    <t>Rigly Wound Treatment (G1859)</t>
  </si>
  <si>
    <t>20 litre</t>
  </si>
  <si>
    <t>Rigly Super Gloss Shampoo</t>
  </si>
  <si>
    <t>25 litre</t>
  </si>
  <si>
    <t>Rigly Shyne Shampoo</t>
  </si>
  <si>
    <t>Rigly Omega 3 (V14809)</t>
  </si>
  <si>
    <t>500 ml</t>
  </si>
  <si>
    <t>250 ml</t>
  </si>
  <si>
    <t>Rigly MSM Plus  (V17043)</t>
  </si>
  <si>
    <t>2 kg</t>
  </si>
  <si>
    <t>Rigly Liver Tonic (V18092)</t>
  </si>
  <si>
    <t>2,5 litre</t>
  </si>
  <si>
    <t xml:space="preserve">Rigly Stable Man Muscle/Joint Gel </t>
  </si>
  <si>
    <t>Rigly Skeletal  Suppl.(V20317)</t>
  </si>
  <si>
    <t>Bomb</t>
  </si>
  <si>
    <t>Rigly Red Alert</t>
  </si>
  <si>
    <t>l0 litre</t>
  </si>
  <si>
    <t>Rigly Glucosamine  (V23134)</t>
  </si>
  <si>
    <t>Rigly Gluco Lube (V17055)</t>
  </si>
  <si>
    <t>3x80g</t>
  </si>
  <si>
    <t>Rigly Ener-Gee  (V23250)</t>
  </si>
  <si>
    <t>Rigly Body Builder  (V17054)</t>
  </si>
  <si>
    <t>Rigly Horse Liniment  (G1858)</t>
  </si>
  <si>
    <t>Rigly Endurance Paste  (V17770)</t>
  </si>
  <si>
    <t>1.5 kg</t>
  </si>
  <si>
    <t>500 g</t>
  </si>
  <si>
    <t>Rigly Equicalm (V10587)</t>
  </si>
  <si>
    <t>250 g</t>
  </si>
  <si>
    <t xml:space="preserve">Redlands Hoof Dressing </t>
  </si>
  <si>
    <t>Recharge (G1574)</t>
  </si>
  <si>
    <t>Pro-Sacc (V14683)</t>
  </si>
  <si>
    <t>Pharlap (V16556)</t>
  </si>
  <si>
    <t>Neutralyte Liquid  (V17042)</t>
  </si>
  <si>
    <t>Box of 6 Blocks</t>
  </si>
  <si>
    <t>1 x 2kg Block</t>
  </si>
  <si>
    <t>Melach Horse Block (V18548)</t>
  </si>
  <si>
    <t>Liquid-E (V16557)</t>
  </si>
  <si>
    <t>Fendona 6  L5678</t>
  </si>
  <si>
    <t>Sachet 150g</t>
  </si>
  <si>
    <t>Fendona 5 WP</t>
  </si>
  <si>
    <t>13.5 g</t>
  </si>
  <si>
    <t>Irriderm (G1415)</t>
  </si>
  <si>
    <t>10 litre</t>
  </si>
  <si>
    <t>Invigor 8 (V16562)</t>
  </si>
  <si>
    <t>Hemo-Boost Liquid (V16561)</t>
  </si>
  <si>
    <t>Fly Curtain</t>
  </si>
  <si>
    <t>Fly Roll (Small)</t>
  </si>
  <si>
    <t>Box of 12 Sheets</t>
  </si>
  <si>
    <t>Fly Sleeve</t>
  </si>
  <si>
    <t>Box of 8 Sheets</t>
  </si>
  <si>
    <t>Fly Window Trap</t>
  </si>
  <si>
    <t>Refill</t>
  </si>
  <si>
    <t>Complete</t>
  </si>
  <si>
    <t>Fly String</t>
  </si>
  <si>
    <t>750 ml</t>
  </si>
  <si>
    <t>200 ml</t>
  </si>
  <si>
    <t>Equiwash (G2960)</t>
  </si>
  <si>
    <t xml:space="preserve">1 litre complete each </t>
  </si>
  <si>
    <t>500 ml (box = 12)</t>
  </si>
  <si>
    <t>Equiworld Fly Repellent (G1857)</t>
  </si>
  <si>
    <t>100ml</t>
  </si>
  <si>
    <t>Equiworld Tick Dip  (G3148)</t>
  </si>
  <si>
    <t>100 ml</t>
  </si>
  <si>
    <t>Equiderm (G1416)</t>
  </si>
  <si>
    <t>Biodem Forte  (V16560)</t>
  </si>
  <si>
    <t>Amino-B-Paste (V16559)</t>
  </si>
  <si>
    <t>THEE CAT FOOD Bag</t>
  </si>
  <si>
    <t>THEE CAT FOOD Bucket</t>
  </si>
  <si>
    <t>THEE DOG FOOD  New Packaging</t>
  </si>
  <si>
    <t>THEE DOG FOOD  Small Dogs  (New)</t>
  </si>
  <si>
    <t>THEE DOG FOOD (white bags)</t>
  </si>
  <si>
    <t>Vol Disc (Launch)</t>
  </si>
  <si>
    <t>THEE DOG &amp; CAT  FOOD (new PACKAGING)</t>
  </si>
  <si>
    <t>COOLSTANCE</t>
  </si>
  <si>
    <t>SPEEDI-BEET</t>
  </si>
  <si>
    <t>Stalosan-F   -   Stable sterolant</t>
  </si>
  <si>
    <t>RUBBER ARENA CHIPS - BULK BAGS - (R875.00 VAT Excl)</t>
  </si>
  <si>
    <t>RUBBER ARENA CHIPS (R 17.55 Vat Excl)</t>
  </si>
  <si>
    <t>RUBBER ARENA CHIPS</t>
  </si>
  <si>
    <t>ACID BUF</t>
  </si>
  <si>
    <t xml:space="preserve">AQUALYE-FORTE (10kg  loose- pure no fillers - 4g scoop) </t>
  </si>
  <si>
    <t xml:space="preserve">AQUALYE-FORTE (100 x 100g sachets - pure no fillers 4g scoop) </t>
  </si>
  <si>
    <t xml:space="preserve">AQUALYE-FORTE ( 1kg loose - pure no fillers 4g scoop) </t>
  </si>
  <si>
    <t xml:space="preserve">AQUALYE-FORTE ( 10 x 100g sachets - pure no fillers 4g scoop) </t>
  </si>
  <si>
    <r>
      <t xml:space="preserve">AQUALYE-FORTE </t>
    </r>
    <r>
      <rPr>
        <sz val="8"/>
        <color rgb="FF000000"/>
        <rFont val="Calibri"/>
        <family val="2"/>
        <scheme val="minor"/>
      </rPr>
      <t>(NO FILLER - PURE MINERALS/VITS/AMINO) 100g</t>
    </r>
  </si>
  <si>
    <t>AQUALYE-FORTE</t>
  </si>
  <si>
    <t xml:space="preserve">Carmino+ (10kg  loose- pure no fillers 4g scoop) </t>
  </si>
  <si>
    <t xml:space="preserve">Carmino+ (100 x 100g sachets - pure no fillers 4g scoop) </t>
  </si>
  <si>
    <t xml:space="preserve">Carmino+ ( 10 x 100g sachets - pure no fillers 4g scoop) </t>
  </si>
  <si>
    <t xml:space="preserve">Carmino+ (100g sachets - pure no fillers 4g scoop) </t>
  </si>
  <si>
    <t xml:space="preserve">CARMINO+ (Vits + Amino Acids) </t>
  </si>
  <si>
    <t>BergaHorse</t>
  </si>
  <si>
    <t>Bergafat HP106</t>
  </si>
  <si>
    <t>Berg + Schmidt functional Lipids</t>
  </si>
  <si>
    <t xml:space="preserve">BUCKET OF RAW HONEY </t>
  </si>
  <si>
    <t>GLASS JAR  (320G) Jar</t>
  </si>
  <si>
    <t>RAW ORGANIC HONEY</t>
  </si>
  <si>
    <t>Sodium Bicarbonate</t>
  </si>
  <si>
    <t xml:space="preserve">M S M &amp; Glucosamine </t>
  </si>
  <si>
    <t>M S M &amp; Glucosamine  (100g - 25 horse doses)</t>
  </si>
  <si>
    <t>MCP -  Monocalcium Phosphate (Feed Grade) 21%</t>
  </si>
  <si>
    <t>M S M</t>
  </si>
  <si>
    <t>L-Lysine (99.02% PURE - no fillers - 4g scoop)</t>
  </si>
  <si>
    <t>Food Yeast</t>
  </si>
  <si>
    <t>Epsom Salts (MAGNESIUM SULPHATE)</t>
  </si>
  <si>
    <t>DIATOMACEOUS EARTH</t>
  </si>
  <si>
    <t>Coarst Salt</t>
  </si>
  <si>
    <t>Coconut oil (Org + cold pressed)</t>
  </si>
  <si>
    <t>Brewer's Yeast</t>
  </si>
  <si>
    <t>Volume Value  - PURE PRODUCT</t>
  </si>
  <si>
    <t>DAILY IMMUNE BOOSTER Blend</t>
  </si>
  <si>
    <t>Joint health</t>
  </si>
  <si>
    <t>Endurance  Energy + Immunity</t>
  </si>
  <si>
    <t>Wychwood Stables CUSTOM BLENDS</t>
  </si>
  <si>
    <t>For INFO    only</t>
  </si>
  <si>
    <t>Postal address/delivery</t>
  </si>
  <si>
    <t>EMAIL</t>
  </si>
  <si>
    <t>SURNAME</t>
  </si>
  <si>
    <t>NAME</t>
  </si>
  <si>
    <t>Courier arrangement - MAXIMUM of 15kg will cost R50.00, providing our curies call at your location. We will provide quote and weight to confirm delivery.</t>
  </si>
  <si>
    <t>Boric Acid (Cockroach bate)</t>
  </si>
  <si>
    <t>SPEEDI-BEET / FIBBER BEET</t>
  </si>
  <si>
    <t>FIBBER BEET</t>
  </si>
  <si>
    <t>COPRA COOLSTANCE</t>
  </si>
  <si>
    <t>HIMALAYAN SALT BALL LAMP 4KG</t>
  </si>
  <si>
    <t>Living-Eco-ENEGY Range</t>
  </si>
  <si>
    <t>Colloidal silver</t>
  </si>
  <si>
    <t>1 l</t>
  </si>
  <si>
    <t>2.5l</t>
  </si>
  <si>
    <t>TECHNOPET</t>
  </si>
  <si>
    <t>TECHNOPET Adult</t>
  </si>
  <si>
    <t>20kg</t>
  </si>
  <si>
    <t>TECHNOPET Puppy (FOR LARGE BREED)</t>
  </si>
  <si>
    <t xml:space="preserve">REMAIL ORDER TO sourceitm@gmail.com </t>
  </si>
  <si>
    <t>CELL PHONE NUMBER</t>
  </si>
  <si>
    <t>Many of the prices are exposed to exchange rates, and may change as the currencies fluctuate, Price list valid till 31 Dec 2015</t>
  </si>
  <si>
    <t>July LIST</t>
  </si>
  <si>
    <t>ORGANIC WHOLE ROSE HIP</t>
  </si>
  <si>
    <t>Rose hip Whole</t>
  </si>
  <si>
    <t>Rose hip Whole Ground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</si>
</sst>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_-* #,##0.00_-;\-* #,##0.00_-;_-* &quot;-&quot;??_-;_-@_-"/>
    <numFmt numFmtId="165" formatCode="_-[$R-430]* #,##0.00_ ;_-[$R-430]* \-#,##0.00\ ;_-[$R-430]* &quot;-&quot;??_ ;_-@_ "/>
    <numFmt numFmtId="166" formatCode="_-* #,##0_-;\-* #,##0_-;_-* &quot;-&quot;??_-;_-@_-"/>
    <numFmt numFmtId="167" formatCode="_ [$R-1C09]\ * #,##0.00_ ;_ [$R-1C09]\ * \-#,##0.00_ ;_ [$R-1C09]\ * &quot;-&quot;??_ ;_ @_ "/>
    <numFmt numFmtId="168" formatCode="[$R-43E]#,##0.00"/>
    <numFmt numFmtId="169" formatCode="[$R-430]#,##0.00_ ;\-[$R-430]#,##0.00\ "/>
  </numFmts>
  <fonts count="4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rgb="FF000000"/>
      <name val="Calibri"/>
      <family val="2"/>
    </font>
    <font>
      <sz val="9"/>
      <color rgb="FF000000"/>
      <name val="Calibri"/>
      <family val="2"/>
    </font>
    <font>
      <sz val="9"/>
      <color theme="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name val="Calibri"/>
      <family val="2"/>
      <scheme val="minor"/>
    </font>
    <font>
      <sz val="9"/>
      <color rgb="FF7030A0"/>
      <name val="Calibri"/>
      <family val="2"/>
      <scheme val="minor"/>
    </font>
    <font>
      <b/>
      <u val="singleAccounting"/>
      <sz val="9"/>
      <color rgb="FF7030A0"/>
      <name val="Calibri"/>
      <family val="2"/>
      <scheme val="minor"/>
    </font>
    <font>
      <b/>
      <sz val="12"/>
      <color theme="0"/>
      <name val="Calibri"/>
      <family val="2"/>
    </font>
    <font>
      <b/>
      <u val="singleAccounting"/>
      <sz val="9"/>
      <color theme="1"/>
      <name val="Calibri"/>
      <family val="2"/>
      <scheme val="minor"/>
    </font>
    <font>
      <b/>
      <u val="singleAccounting"/>
      <sz val="9"/>
      <color theme="0"/>
      <name val="Calibri"/>
      <family val="2"/>
      <scheme val="minor"/>
    </font>
    <font>
      <b/>
      <sz val="9"/>
      <color theme="2" tint="-0.74999237037263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name val="Arial"/>
      <family val="2"/>
    </font>
    <font>
      <b/>
      <sz val="9"/>
      <color rgb="FF993300"/>
      <name val="Myriad Web Pro"/>
      <family val="2"/>
    </font>
    <font>
      <b/>
      <sz val="9"/>
      <color rgb="FF7030A0"/>
      <name val="Calibri"/>
      <family val="2"/>
      <scheme val="minor"/>
    </font>
    <font>
      <b/>
      <sz val="9"/>
      <color rgb="FF99330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0"/>
      <color theme="0" tint="-4.9989318521683403E-2"/>
      <name val="Calibri"/>
      <family val="2"/>
      <scheme val="minor"/>
    </font>
    <font>
      <b/>
      <sz val="10"/>
      <color theme="0" tint="-4.9989318521683403E-2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9" tint="-0.499984740745262"/>
      <name val="Calibri"/>
      <family val="2"/>
      <scheme val="minor"/>
    </font>
    <font>
      <b/>
      <sz val="16"/>
      <color theme="9" tint="-0.499984740745262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10"/>
      <color theme="3" tint="-0.499984740745262"/>
      <name val="Calibri"/>
      <family val="2"/>
      <scheme val="minor"/>
    </font>
    <font>
      <b/>
      <sz val="10"/>
      <color theme="3" tint="-0.499984740745262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0"/>
      <name val="Calibri"/>
      <family val="2"/>
    </font>
    <font>
      <b/>
      <sz val="9"/>
      <color theme="3" tint="-0.499984740745262"/>
      <name val="Calibri"/>
      <family val="2"/>
      <scheme val="minor"/>
    </font>
    <font>
      <sz val="9"/>
      <name val="Arial"/>
      <family val="2"/>
    </font>
    <font>
      <b/>
      <sz val="9"/>
      <color theme="3" tint="0.39997558519241921"/>
      <name val="Calibri"/>
      <family val="2"/>
      <scheme val="minor"/>
    </font>
    <font>
      <b/>
      <sz val="9"/>
      <color rgb="FF009900"/>
      <name val="Calibri"/>
      <family val="2"/>
      <scheme val="minor"/>
    </font>
    <font>
      <b/>
      <sz val="9"/>
      <color rgb="FF000000"/>
      <name val="Calibri"/>
      <family val="2"/>
    </font>
    <font>
      <b/>
      <sz val="10"/>
      <color theme="0"/>
      <name val="Arial"/>
      <family val="2"/>
    </font>
    <font>
      <sz val="12"/>
      <color theme="0"/>
      <name val="Calibri"/>
      <family val="2"/>
      <scheme val="minor"/>
    </font>
    <font>
      <b/>
      <sz val="9"/>
      <color theme="3" tint="-0.249977111117893"/>
      <name val="Calibri"/>
      <family val="2"/>
      <scheme val="minor"/>
    </font>
    <font>
      <b/>
      <sz val="10"/>
      <color theme="3" tint="-0.249977111117893"/>
      <name val="Arial"/>
      <family val="2"/>
    </font>
    <font>
      <b/>
      <sz val="9"/>
      <color rgb="FFFF0000"/>
      <name val="Calibri"/>
      <family val="2"/>
      <scheme val="minor"/>
    </font>
    <font>
      <b/>
      <sz val="9"/>
      <color theme="9" tint="-0.249977111117893"/>
      <name val="Calibri"/>
      <family val="2"/>
      <scheme val="minor"/>
    </font>
    <font>
      <b/>
      <sz val="9"/>
      <color theme="8" tint="-0.499984740745262"/>
      <name val="Calibri"/>
      <family val="2"/>
      <scheme val="minor"/>
    </font>
    <font>
      <sz val="8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indexed="12"/>
      <name val="Arial"/>
      <family val="2"/>
    </font>
    <font>
      <b/>
      <sz val="12"/>
      <color theme="0"/>
      <name val="Calibri"/>
      <family val="2"/>
      <scheme val="minor"/>
    </font>
  </fonts>
  <fills count="31">
    <fill>
      <patternFill patternType="none"/>
    </fill>
    <fill>
      <patternFill patternType="gray125"/>
    </fill>
    <fill>
      <patternFill patternType="solid">
        <fgColor rgb="FF7030A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5E2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7" tint="0.79998168889431442"/>
        <bgColor indexed="64"/>
      </patternFill>
    </fill>
  </fills>
  <borders count="106">
    <border>
      <left/>
      <right/>
      <top/>
      <bottom/>
      <diagonal/>
    </border>
    <border>
      <left style="medium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 style="thin">
        <color theme="2" tint="-0.89999084444715716"/>
      </top>
      <bottom/>
      <diagonal/>
    </border>
    <border>
      <left/>
      <right/>
      <top/>
      <bottom style="thin">
        <color theme="2" tint="-0.89999084444715716"/>
      </bottom>
      <diagonal/>
    </border>
    <border>
      <left style="thin">
        <color theme="2" tint="-0.89999084444715716"/>
      </left>
      <right/>
      <top/>
      <bottom style="thin">
        <color theme="2" tint="-0.89999084444715716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rgb="FF7030A0"/>
      </right>
      <top style="thin">
        <color rgb="FF7030A0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2" tint="-0.89999084444715716"/>
      </left>
      <right/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rgb="FF7030A0"/>
      </right>
      <top style="thin">
        <color rgb="FF7030A0"/>
      </top>
      <bottom style="thin">
        <color rgb="FF7030A0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medium">
        <color indexed="64"/>
      </right>
      <top style="double">
        <color theme="0"/>
      </top>
      <bottom style="medium">
        <color indexed="64"/>
      </bottom>
      <diagonal/>
    </border>
    <border>
      <left style="thin">
        <color rgb="FF7030A0"/>
      </left>
      <right style="thin">
        <color rgb="FF7030A0"/>
      </right>
      <top style="thin">
        <color rgb="FF7030A0"/>
      </top>
      <bottom style="thin">
        <color rgb="FF7030A0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theme="2" tint="-0.89999084444715716"/>
      </left>
      <right/>
      <top style="thin">
        <color theme="2" tint="-0.89999084444715716"/>
      </top>
      <bottom/>
      <diagonal/>
    </border>
    <border>
      <left style="thin">
        <color theme="6" tint="-0.499984740745262"/>
      </left>
      <right/>
      <top/>
      <bottom/>
      <diagonal/>
    </border>
    <border>
      <left style="thin">
        <color theme="0"/>
      </left>
      <right style="thin">
        <color rgb="FF7030A0"/>
      </right>
      <top style="thin">
        <color rgb="FF7030A0"/>
      </top>
      <bottom style="thin">
        <color rgb="FF7030A0"/>
      </bottom>
      <diagonal/>
    </border>
    <border>
      <left/>
      <right/>
      <top style="thin">
        <color theme="6" tint="-0.499984740745262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theme="0"/>
      </left>
      <right style="thin">
        <color rgb="FF7030A0"/>
      </right>
      <top/>
      <bottom style="thin">
        <color rgb="FF7030A0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6" tint="-0.499984740745262"/>
      </left>
      <right/>
      <top style="thin">
        <color theme="6" tint="-0.499984740745262"/>
      </top>
      <bottom/>
      <diagonal/>
    </border>
    <border>
      <left style="thin">
        <color theme="9" tint="-0.499984740745262"/>
      </left>
      <right/>
      <top/>
      <bottom/>
      <diagonal/>
    </border>
    <border>
      <left/>
      <right/>
      <top style="thin">
        <color theme="9" tint="-0.499984740745262"/>
      </top>
      <bottom/>
      <diagonal/>
    </border>
    <border>
      <left style="thin">
        <color theme="9" tint="-0.499984740745262"/>
      </left>
      <right/>
      <top/>
      <bottom style="thin">
        <color indexed="64"/>
      </bottom>
      <diagonal/>
    </border>
    <border>
      <left style="medium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theme="9" tint="-0.499984740745262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theme="9" tint="-0.499984740745262"/>
      </top>
      <bottom style="medium">
        <color auto="1"/>
      </bottom>
      <diagonal/>
    </border>
    <border>
      <left style="thin">
        <color theme="9" tint="-0.499984740745262"/>
      </left>
      <right/>
      <top style="thin">
        <color theme="9" tint="-0.499984740745262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rgb="FF7030A0"/>
      </left>
      <right/>
      <top style="thin">
        <color rgb="FF7030A0"/>
      </top>
      <bottom style="thin">
        <color rgb="FF7030A0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/>
      <top style="medium">
        <color indexed="64"/>
      </top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indexed="64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auto="1"/>
      </right>
      <top style="medium">
        <color theme="9" tint="-0.499984740745262"/>
      </top>
      <bottom style="medium">
        <color theme="9" tint="-0.499984740745262"/>
      </bottom>
      <diagonal/>
    </border>
    <border>
      <left style="medium">
        <color auto="1"/>
      </left>
      <right style="medium">
        <color auto="1"/>
      </right>
      <top style="medium">
        <color theme="9" tint="-0.499984740745262"/>
      </top>
      <bottom style="medium">
        <color theme="9" tint="-0.499984740745262"/>
      </bottom>
      <diagonal/>
    </border>
    <border>
      <left style="medium">
        <color indexed="64"/>
      </left>
      <right/>
      <top style="medium">
        <color theme="9" tint="-0.499984740745262"/>
      </top>
      <bottom style="medium">
        <color theme="9" tint="-0.499984740745262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/>
      <top style="thin">
        <color rgb="FF7030A0"/>
      </top>
      <bottom style="thin">
        <color rgb="FF7030A0"/>
      </bottom>
      <diagonal/>
    </border>
    <border>
      <left style="medium">
        <color indexed="64"/>
      </left>
      <right/>
      <top style="medium">
        <color indexed="64"/>
      </top>
      <bottom style="thin">
        <color rgb="FF7030A0"/>
      </bottom>
      <diagonal/>
    </border>
    <border>
      <left style="medium">
        <color indexed="64"/>
      </left>
      <right/>
      <top style="thin">
        <color rgb="FF7030A0"/>
      </top>
      <bottom style="medium">
        <color indexed="64"/>
      </bottom>
      <diagonal/>
    </border>
    <border>
      <left style="thin">
        <color rgb="FF7030A0"/>
      </left>
      <right/>
      <top style="thin">
        <color rgb="FF7030A0"/>
      </top>
      <bottom/>
      <diagonal/>
    </border>
    <border>
      <left/>
      <right/>
      <top style="thin">
        <color indexed="64"/>
      </top>
      <bottom/>
      <diagonal/>
    </border>
    <border>
      <left style="double">
        <color theme="0"/>
      </left>
      <right style="double">
        <color theme="0"/>
      </right>
      <top/>
      <bottom style="double">
        <color theme="0"/>
      </bottom>
      <diagonal/>
    </border>
    <border>
      <left/>
      <right style="double">
        <color theme="0"/>
      </right>
      <top/>
      <bottom/>
      <diagonal/>
    </border>
    <border>
      <left style="double">
        <color theme="0"/>
      </left>
      <right style="double">
        <color theme="0"/>
      </right>
      <top style="double">
        <color theme="0"/>
      </top>
      <bottom/>
      <diagonal/>
    </border>
    <border>
      <left/>
      <right style="medium">
        <color indexed="64"/>
      </right>
      <top style="thin">
        <color theme="0"/>
      </top>
      <bottom style="medium">
        <color indexed="64"/>
      </bottom>
      <diagonal/>
    </border>
    <border>
      <left/>
      <right/>
      <top style="thin">
        <color theme="0"/>
      </top>
      <bottom style="medium">
        <color indexed="64"/>
      </bottom>
      <diagonal/>
    </border>
    <border>
      <left style="medium">
        <color indexed="64"/>
      </left>
      <right/>
      <top style="thin">
        <color theme="0"/>
      </top>
      <bottom style="medium">
        <color indexed="64"/>
      </bottom>
      <diagonal/>
    </border>
    <border>
      <left/>
      <right style="medium">
        <color indexed="64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/>
      <top style="thin">
        <color theme="0"/>
      </top>
      <bottom style="thin">
        <color theme="0"/>
      </bottom>
      <diagonal/>
    </border>
    <border>
      <left/>
      <right style="medium">
        <color indexed="64"/>
      </right>
      <top style="medium">
        <color indexed="64"/>
      </top>
      <bottom style="thin">
        <color theme="0"/>
      </bottom>
      <diagonal/>
    </border>
    <border>
      <left/>
      <right/>
      <top style="medium">
        <color indexed="64"/>
      </top>
      <bottom style="thin">
        <color theme="0"/>
      </bottom>
      <diagonal/>
    </border>
    <border>
      <left style="medium">
        <color indexed="64"/>
      </left>
      <right/>
      <top style="medium">
        <color indexed="64"/>
      </top>
      <bottom style="thin">
        <color theme="0"/>
      </bottom>
      <diagonal/>
    </border>
  </borders>
  <cellStyleXfs count="25">
    <xf numFmtId="0" fontId="0" fillId="0" borderId="0"/>
    <xf numFmtId="0" fontId="1" fillId="0" borderId="0"/>
    <xf numFmtId="0" fontId="3" fillId="0" borderId="0"/>
    <xf numFmtId="16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0" borderId="0"/>
    <xf numFmtId="0" fontId="3" fillId="0" borderId="0"/>
    <xf numFmtId="9" fontId="3" fillId="0" borderId="0" applyFont="0" applyFill="0" applyBorder="0" applyAlignment="0" applyProtection="0"/>
    <xf numFmtId="44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1" fillId="0" borderId="0"/>
    <xf numFmtId="0" fontId="1" fillId="0" borderId="0"/>
    <xf numFmtId="0" fontId="17" fillId="0" borderId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17">
    <xf numFmtId="0" fontId="0" fillId="0" borderId="0" xfId="0"/>
    <xf numFmtId="0" fontId="2" fillId="0" borderId="0" xfId="1" applyFont="1" applyAlignment="1" applyProtection="1"/>
    <xf numFmtId="0" fontId="4" fillId="0" borderId="0" xfId="2" applyFont="1" applyBorder="1" applyAlignment="1" applyProtection="1"/>
    <xf numFmtId="0" fontId="5" fillId="0" borderId="0" xfId="1" applyFont="1" applyAlignment="1" applyProtection="1">
      <alignment horizontal="center" vertical="center"/>
    </xf>
    <xf numFmtId="0" fontId="6" fillId="0" borderId="0" xfId="2" applyFont="1" applyBorder="1" applyAlignment="1" applyProtection="1">
      <alignment wrapText="1"/>
    </xf>
    <xf numFmtId="0" fontId="6" fillId="0" borderId="0" xfId="2" applyFont="1" applyBorder="1" applyAlignment="1" applyProtection="1"/>
    <xf numFmtId="0" fontId="7" fillId="0" borderId="0" xfId="2" applyFont="1" applyBorder="1" applyAlignment="1" applyProtection="1"/>
    <xf numFmtId="0" fontId="6" fillId="0" borderId="0" xfId="2" applyFont="1" applyAlignment="1" applyProtection="1"/>
    <xf numFmtId="0" fontId="7" fillId="0" borderId="0" xfId="2" applyFont="1" applyAlignment="1" applyProtection="1">
      <alignment horizontal="center" vertical="center"/>
    </xf>
    <xf numFmtId="0" fontId="6" fillId="0" borderId="0" xfId="2" applyFont="1" applyAlignment="1" applyProtection="1">
      <alignment horizontal="left" vertical="center"/>
    </xf>
    <xf numFmtId="165" fontId="8" fillId="0" borderId="0" xfId="3" applyNumberFormat="1" applyFont="1" applyFill="1" applyAlignment="1" applyProtection="1"/>
    <xf numFmtId="0" fontId="6" fillId="0" borderId="0" xfId="2" applyFont="1" applyFill="1" applyAlignment="1" applyProtection="1"/>
    <xf numFmtId="0" fontId="2" fillId="0" borderId="0" xfId="1" applyFont="1" applyAlignment="1" applyProtection="1">
      <alignment wrapText="1"/>
    </xf>
    <xf numFmtId="0" fontId="2" fillId="0" borderId="0" xfId="1" applyFont="1" applyProtection="1"/>
    <xf numFmtId="0" fontId="9" fillId="2" borderId="0" xfId="1" applyFont="1" applyFill="1" applyProtection="1"/>
    <xf numFmtId="0" fontId="9" fillId="2" borderId="0" xfId="1" applyFont="1" applyFill="1" applyAlignment="1" applyProtection="1">
      <alignment horizontal="center" vertical="center"/>
    </xf>
    <xf numFmtId="0" fontId="2" fillId="2" borderId="0" xfId="1" applyFont="1" applyFill="1" applyAlignment="1" applyProtection="1">
      <alignment horizontal="center"/>
    </xf>
    <xf numFmtId="165" fontId="8" fillId="2" borderId="0" xfId="2" applyNumberFormat="1" applyFont="1" applyFill="1" applyBorder="1" applyAlignment="1" applyProtection="1"/>
    <xf numFmtId="165" fontId="10" fillId="3" borderId="1" xfId="2" applyNumberFormat="1" applyFont="1" applyFill="1" applyBorder="1" applyAlignment="1" applyProtection="1"/>
    <xf numFmtId="165" fontId="10" fillId="3" borderId="1" xfId="2" applyNumberFormat="1" applyFont="1" applyFill="1" applyBorder="1" applyAlignment="1" applyProtection="1">
      <alignment horizontal="center" vertical="center"/>
    </xf>
    <xf numFmtId="0" fontId="11" fillId="2" borderId="0" xfId="2" applyFont="1" applyFill="1" applyBorder="1" applyAlignment="1" applyProtection="1">
      <alignment horizontal="center" vertical="center" wrapText="1"/>
    </xf>
    <xf numFmtId="165" fontId="12" fillId="4" borderId="0" xfId="2" applyNumberFormat="1" applyFont="1" applyFill="1" applyBorder="1" applyAlignment="1" applyProtection="1"/>
    <xf numFmtId="165" fontId="12" fillId="4" borderId="0" xfId="2" applyNumberFormat="1" applyFont="1" applyFill="1" applyBorder="1" applyAlignment="1" applyProtection="1">
      <alignment horizontal="center" vertical="center"/>
    </xf>
    <xf numFmtId="165" fontId="13" fillId="2" borderId="0" xfId="2" applyNumberFormat="1" applyFont="1" applyFill="1" applyBorder="1" applyAlignment="1" applyProtection="1"/>
    <xf numFmtId="0" fontId="14" fillId="5" borderId="0" xfId="1" applyFont="1" applyFill="1" applyBorder="1" applyAlignment="1" applyProtection="1">
      <alignment horizontal="left" vertical="center"/>
    </xf>
    <xf numFmtId="166" fontId="14" fillId="5" borderId="0" xfId="3" applyNumberFormat="1" applyFont="1" applyFill="1" applyBorder="1" applyAlignment="1" applyProtection="1">
      <alignment horizontal="left" vertical="center"/>
    </xf>
    <xf numFmtId="0" fontId="9" fillId="2" borderId="0" xfId="1" applyFont="1" applyFill="1" applyAlignment="1" applyProtection="1"/>
    <xf numFmtId="165" fontId="13" fillId="2" borderId="2" xfId="2" applyNumberFormat="1" applyFont="1" applyFill="1" applyBorder="1" applyAlignment="1" applyProtection="1"/>
    <xf numFmtId="165" fontId="13" fillId="2" borderId="2" xfId="2" applyNumberFormat="1" applyFont="1" applyFill="1" applyBorder="1" applyAlignment="1" applyProtection="1">
      <alignment horizontal="center" vertical="center"/>
    </xf>
    <xf numFmtId="0" fontId="14" fillId="5" borderId="3" xfId="1" applyFont="1" applyFill="1" applyBorder="1" applyAlignment="1" applyProtection="1">
      <alignment horizontal="left" vertical="center"/>
    </xf>
    <xf numFmtId="0" fontId="14" fillId="5" borderId="0" xfId="1" applyFont="1" applyFill="1" applyBorder="1" applyAlignment="1" applyProtection="1">
      <alignment horizontal="left" vertical="center" wrapText="1"/>
    </xf>
    <xf numFmtId="166" fontId="14" fillId="5" borderId="4" xfId="3" applyNumberFormat="1" applyFont="1" applyFill="1" applyBorder="1" applyAlignment="1" applyProtection="1">
      <alignment horizontal="left" vertical="center"/>
    </xf>
    <xf numFmtId="0" fontId="14" fillId="5" borderId="4" xfId="1" applyFont="1" applyFill="1" applyBorder="1" applyAlignment="1" applyProtection="1">
      <alignment horizontal="left" vertical="center"/>
    </xf>
    <xf numFmtId="166" fontId="14" fillId="5" borderId="5" xfId="3" applyNumberFormat="1" applyFont="1" applyFill="1" applyBorder="1" applyAlignment="1" applyProtection="1">
      <alignment horizontal="left" vertical="center"/>
    </xf>
    <xf numFmtId="165" fontId="8" fillId="6" borderId="6" xfId="2" applyNumberFormat="1" applyFont="1" applyFill="1" applyBorder="1" applyAlignment="1" applyProtection="1"/>
    <xf numFmtId="0" fontId="9" fillId="3" borderId="7" xfId="1" applyFont="1" applyFill="1" applyBorder="1" applyAlignment="1" applyProtection="1">
      <alignment horizontal="center" vertical="center"/>
      <protection locked="0"/>
    </xf>
    <xf numFmtId="165" fontId="8" fillId="6" borderId="8" xfId="2" applyNumberFormat="1" applyFont="1" applyFill="1" applyBorder="1" applyAlignment="1" applyProtection="1">
      <alignment wrapText="1"/>
    </xf>
    <xf numFmtId="43" fontId="15" fillId="7" borderId="8" xfId="4" applyFont="1" applyFill="1" applyBorder="1" applyAlignment="1" applyProtection="1">
      <alignment horizontal="center" vertical="center"/>
    </xf>
    <xf numFmtId="0" fontId="15" fillId="7" borderId="9" xfId="5" applyFont="1" applyFill="1" applyBorder="1" applyAlignment="1" applyProtection="1">
      <alignment horizontal="center" vertical="center"/>
    </xf>
    <xf numFmtId="0" fontId="15" fillId="7" borderId="10" xfId="5" applyFont="1" applyFill="1" applyBorder="1" applyAlignment="1" applyProtection="1">
      <alignment horizontal="center" vertical="center"/>
    </xf>
    <xf numFmtId="164" fontId="15" fillId="7" borderId="9" xfId="5" applyNumberFormat="1" applyFont="1" applyFill="1" applyBorder="1" applyAlignment="1" applyProtection="1">
      <alignment horizontal="center" vertical="center"/>
    </xf>
    <xf numFmtId="0" fontId="15" fillId="7" borderId="11" xfId="5" applyFont="1" applyFill="1" applyBorder="1" applyAlignment="1" applyProtection="1">
      <alignment vertical="center"/>
    </xf>
    <xf numFmtId="166" fontId="14" fillId="5" borderId="12" xfId="3" applyNumberFormat="1" applyFont="1" applyFill="1" applyBorder="1" applyAlignment="1" applyProtection="1">
      <alignment horizontal="left" vertical="center"/>
    </xf>
    <xf numFmtId="165" fontId="8" fillId="6" borderId="13" xfId="2" applyNumberFormat="1" applyFont="1" applyFill="1" applyBorder="1" applyAlignment="1" applyProtection="1"/>
    <xf numFmtId="0" fontId="9" fillId="3" borderId="14" xfId="1" applyFont="1" applyFill="1" applyBorder="1" applyAlignment="1" applyProtection="1">
      <alignment horizontal="center" vertical="center"/>
      <protection locked="0"/>
    </xf>
    <xf numFmtId="0" fontId="15" fillId="8" borderId="15" xfId="5" applyFont="1" applyFill="1" applyBorder="1" applyAlignment="1" applyProtection="1"/>
    <xf numFmtId="0" fontId="15" fillId="8" borderId="15" xfId="5" applyFont="1" applyFill="1" applyBorder="1" applyAlignment="1" applyProtection="1">
      <protection locked="0"/>
    </xf>
    <xf numFmtId="0" fontId="15" fillId="8" borderId="15" xfId="5" applyFont="1" applyFill="1" applyBorder="1" applyAlignment="1" applyProtection="1">
      <alignment wrapText="1"/>
    </xf>
    <xf numFmtId="0" fontId="15" fillId="8" borderId="16" xfId="5" applyFont="1" applyFill="1" applyBorder="1" applyAlignment="1" applyProtection="1">
      <alignment horizontal="center" vertical="center"/>
    </xf>
    <xf numFmtId="0" fontId="15" fillId="8" borderId="17" xfId="5" applyFont="1" applyFill="1" applyBorder="1" applyAlignment="1" applyProtection="1">
      <alignment horizontal="center" vertical="center"/>
    </xf>
    <xf numFmtId="0" fontId="16" fillId="8" borderId="18" xfId="5" applyFont="1" applyFill="1" applyBorder="1" applyAlignment="1" applyProtection="1">
      <alignment vertical="center"/>
    </xf>
    <xf numFmtId="0" fontId="18" fillId="6" borderId="19" xfId="6" applyFont="1" applyFill="1" applyBorder="1" applyAlignment="1" applyProtection="1">
      <alignment horizontal="center" vertical="center"/>
    </xf>
    <xf numFmtId="0" fontId="19" fillId="3" borderId="20" xfId="1" applyFont="1" applyFill="1" applyBorder="1" applyAlignment="1" applyProtection="1">
      <alignment horizontal="center" vertical="center"/>
      <protection locked="0"/>
    </xf>
    <xf numFmtId="0" fontId="20" fillId="6" borderId="21" xfId="6" applyFont="1" applyFill="1" applyBorder="1" applyAlignment="1" applyProtection="1">
      <alignment horizontal="center" vertical="center" wrapText="1"/>
    </xf>
    <xf numFmtId="43" fontId="16" fillId="9" borderId="8" xfId="4" applyFont="1" applyFill="1" applyBorder="1" applyAlignment="1" applyProtection="1">
      <alignment horizontal="center" vertical="center"/>
    </xf>
    <xf numFmtId="0" fontId="16" fillId="9" borderId="9" xfId="5" applyFont="1" applyFill="1" applyBorder="1" applyAlignment="1" applyProtection="1">
      <alignment horizontal="center"/>
    </xf>
    <xf numFmtId="0" fontId="16" fillId="9" borderId="10" xfId="5" applyFont="1" applyFill="1" applyBorder="1" applyAlignment="1" applyProtection="1">
      <alignment horizontal="center"/>
    </xf>
    <xf numFmtId="164" fontId="16" fillId="9" borderId="9" xfId="5" applyNumberFormat="1" applyFont="1" applyFill="1" applyBorder="1" applyAlignment="1" applyProtection="1">
      <alignment horizontal="center" vertical="center"/>
    </xf>
    <xf numFmtId="0" fontId="21" fillId="9" borderId="11" xfId="5" applyFont="1" applyFill="1" applyBorder="1" applyAlignment="1" applyProtection="1">
      <alignment vertical="center"/>
    </xf>
    <xf numFmtId="0" fontId="14" fillId="5" borderId="3" xfId="1" applyFont="1" applyFill="1" applyBorder="1" applyAlignment="1" applyProtection="1">
      <alignment horizontal="left" vertical="center"/>
      <protection locked="0"/>
    </xf>
    <xf numFmtId="0" fontId="14" fillId="5" borderId="3" xfId="1" applyFont="1" applyFill="1" applyBorder="1" applyAlignment="1" applyProtection="1">
      <alignment horizontal="left" vertical="center" wrapText="1"/>
    </xf>
    <xf numFmtId="166" fontId="14" fillId="5" borderId="22" xfId="3" applyNumberFormat="1" applyFont="1" applyFill="1" applyBorder="1" applyAlignment="1" applyProtection="1">
      <alignment horizontal="left" vertical="center"/>
    </xf>
    <xf numFmtId="165" fontId="13" fillId="2" borderId="6" xfId="2" applyNumberFormat="1" applyFont="1" applyFill="1" applyBorder="1" applyAlignment="1" applyProtection="1"/>
    <xf numFmtId="165" fontId="13" fillId="2" borderId="6" xfId="2" applyNumberFormat="1" applyFont="1" applyFill="1" applyBorder="1" applyAlignment="1" applyProtection="1">
      <alignment horizontal="center" vertical="center"/>
      <protection locked="0"/>
    </xf>
    <xf numFmtId="166" fontId="8" fillId="10" borderId="0" xfId="3" applyNumberFormat="1" applyFont="1" applyFill="1" applyBorder="1" applyAlignment="1" applyProtection="1"/>
    <xf numFmtId="166" fontId="8" fillId="10" borderId="0" xfId="3" applyNumberFormat="1" applyFont="1" applyFill="1" applyBorder="1" applyAlignment="1" applyProtection="1">
      <alignment wrapText="1"/>
    </xf>
    <xf numFmtId="166" fontId="8" fillId="10" borderId="23" xfId="3" applyNumberFormat="1" applyFont="1" applyFill="1" applyBorder="1" applyAlignment="1" applyProtection="1"/>
    <xf numFmtId="0" fontId="9" fillId="3" borderId="24" xfId="1" applyFont="1" applyFill="1" applyBorder="1" applyAlignment="1" applyProtection="1">
      <alignment horizontal="center" vertical="center"/>
      <protection locked="0"/>
    </xf>
    <xf numFmtId="0" fontId="2" fillId="10" borderId="25" xfId="1" applyFont="1" applyFill="1" applyBorder="1" applyAlignment="1" applyProtection="1">
      <alignment horizontal="center"/>
    </xf>
    <xf numFmtId="165" fontId="8" fillId="6" borderId="6" xfId="2" applyNumberFormat="1" applyFont="1" applyFill="1" applyBorder="1" applyAlignment="1" applyProtection="1">
      <alignment wrapText="1"/>
    </xf>
    <xf numFmtId="43" fontId="15" fillId="11" borderId="8" xfId="4" applyFont="1" applyFill="1" applyBorder="1" applyAlignment="1" applyProtection="1">
      <alignment horizontal="center" vertical="center"/>
    </xf>
    <xf numFmtId="0" fontId="15" fillId="11" borderId="9" xfId="5" applyFont="1" applyFill="1" applyBorder="1" applyAlignment="1" applyProtection="1">
      <alignment horizontal="center" vertical="center"/>
    </xf>
    <xf numFmtId="0" fontId="15" fillId="11" borderId="10" xfId="5" applyFont="1" applyFill="1" applyBorder="1" applyAlignment="1" applyProtection="1">
      <alignment horizontal="center" vertical="center"/>
    </xf>
    <xf numFmtId="164" fontId="15" fillId="11" borderId="9" xfId="5" applyNumberFormat="1" applyFont="1" applyFill="1" applyBorder="1" applyAlignment="1" applyProtection="1">
      <alignment horizontal="center" vertical="center"/>
    </xf>
    <xf numFmtId="0" fontId="15" fillId="11" borderId="11" xfId="5" applyFont="1" applyFill="1" applyBorder="1" applyAlignment="1" applyProtection="1">
      <alignment vertical="center"/>
    </xf>
    <xf numFmtId="165" fontId="8" fillId="6" borderId="13" xfId="2" applyNumberFormat="1" applyFont="1" applyFill="1" applyBorder="1" applyAlignment="1" applyProtection="1">
      <alignment wrapText="1"/>
    </xf>
    <xf numFmtId="0" fontId="22" fillId="12" borderId="16" xfId="5" applyFont="1" applyFill="1" applyBorder="1" applyAlignment="1" applyProtection="1">
      <alignment horizontal="center" vertical="center"/>
    </xf>
    <xf numFmtId="0" fontId="22" fillId="12" borderId="17" xfId="5" applyFont="1" applyFill="1" applyBorder="1" applyAlignment="1" applyProtection="1">
      <alignment horizontal="center" vertical="center"/>
      <protection locked="0"/>
    </xf>
    <xf numFmtId="0" fontId="22" fillId="12" borderId="17" xfId="5" applyFont="1" applyFill="1" applyBorder="1" applyAlignment="1" applyProtection="1">
      <alignment horizontal="center" vertical="center" wrapText="1"/>
    </xf>
    <xf numFmtId="0" fontId="22" fillId="12" borderId="17" xfId="5" applyFont="1" applyFill="1" applyBorder="1" applyAlignment="1" applyProtection="1">
      <alignment horizontal="center" vertical="center"/>
    </xf>
    <xf numFmtId="0" fontId="23" fillId="12" borderId="18" xfId="5" applyFont="1" applyFill="1" applyBorder="1" applyAlignment="1" applyProtection="1">
      <alignment vertical="center"/>
    </xf>
    <xf numFmtId="165" fontId="8" fillId="6" borderId="26" xfId="2" applyNumberFormat="1" applyFont="1" applyFill="1" applyBorder="1" applyAlignment="1" applyProtection="1">
      <alignment wrapText="1"/>
    </xf>
    <xf numFmtId="165" fontId="8" fillId="6" borderId="27" xfId="2" applyNumberFormat="1" applyFont="1" applyFill="1" applyBorder="1" applyAlignment="1" applyProtection="1"/>
    <xf numFmtId="0" fontId="9" fillId="3" borderId="28" xfId="1" applyFont="1" applyFill="1" applyBorder="1" applyAlignment="1" applyProtection="1">
      <alignment horizontal="center" vertical="center"/>
      <protection locked="0"/>
    </xf>
    <xf numFmtId="0" fontId="15" fillId="13" borderId="29" xfId="5" applyFont="1" applyFill="1" applyBorder="1" applyAlignment="1" applyProtection="1"/>
    <xf numFmtId="0" fontId="15" fillId="13" borderId="30" xfId="5" applyFont="1" applyFill="1" applyBorder="1" applyAlignment="1" applyProtection="1">
      <alignment horizontal="center" vertical="center"/>
    </xf>
    <xf numFmtId="0" fontId="15" fillId="13" borderId="31" xfId="5" applyFont="1" applyFill="1" applyBorder="1" applyAlignment="1" applyProtection="1">
      <alignment horizontal="center" vertical="center"/>
    </xf>
    <xf numFmtId="0" fontId="24" fillId="13" borderId="32" xfId="5" applyFont="1" applyFill="1" applyBorder="1" applyAlignment="1" applyProtection="1">
      <alignment vertical="center"/>
    </xf>
    <xf numFmtId="0" fontId="2" fillId="10" borderId="25" xfId="1" applyFont="1" applyFill="1" applyBorder="1" applyAlignment="1" applyProtection="1">
      <alignment horizontal="center"/>
      <protection locked="0"/>
    </xf>
    <xf numFmtId="0" fontId="2" fillId="10" borderId="25" xfId="1" applyFont="1" applyFill="1" applyBorder="1" applyAlignment="1" applyProtection="1">
      <alignment horizontal="center" wrapText="1"/>
    </xf>
    <xf numFmtId="166" fontId="8" fillId="10" borderId="25" xfId="3" applyNumberFormat="1" applyFont="1" applyFill="1" applyBorder="1" applyAlignment="1" applyProtection="1"/>
    <xf numFmtId="165" fontId="8" fillId="10" borderId="25" xfId="2" applyNumberFormat="1" applyFont="1" applyFill="1" applyBorder="1" applyAlignment="1" applyProtection="1"/>
    <xf numFmtId="165" fontId="21" fillId="10" borderId="25" xfId="2" applyNumberFormat="1" applyFont="1" applyFill="1" applyBorder="1" applyAlignment="1" applyProtection="1">
      <alignment horizontal="left" vertical="center"/>
    </xf>
    <xf numFmtId="166" fontId="8" fillId="10" borderId="33" xfId="3" applyNumberFormat="1" applyFont="1" applyFill="1" applyBorder="1" applyAlignment="1" applyProtection="1"/>
    <xf numFmtId="165" fontId="25" fillId="14" borderId="0" xfId="2" applyNumberFormat="1" applyFont="1" applyFill="1" applyBorder="1" applyAlignment="1" applyProtection="1"/>
    <xf numFmtId="165" fontId="25" fillId="14" borderId="0" xfId="2" applyNumberFormat="1" applyFont="1" applyFill="1" applyBorder="1" applyAlignment="1" applyProtection="1">
      <protection locked="0"/>
    </xf>
    <xf numFmtId="165" fontId="25" fillId="14" borderId="0" xfId="2" applyNumberFormat="1" applyFont="1" applyFill="1" applyBorder="1" applyAlignment="1" applyProtection="1">
      <alignment wrapText="1"/>
    </xf>
    <xf numFmtId="165" fontId="25" fillId="14" borderId="34" xfId="2" applyNumberFormat="1" applyFont="1" applyFill="1" applyBorder="1" applyAlignment="1" applyProtection="1"/>
    <xf numFmtId="165" fontId="25" fillId="14" borderId="35" xfId="2" applyNumberFormat="1" applyFont="1" applyFill="1" applyBorder="1" applyAlignment="1" applyProtection="1"/>
    <xf numFmtId="165" fontId="8" fillId="15" borderId="6" xfId="2" applyNumberFormat="1" applyFont="1" applyFill="1" applyBorder="1" applyAlignment="1" applyProtection="1">
      <alignment wrapText="1"/>
    </xf>
    <xf numFmtId="164" fontId="15" fillId="15" borderId="9" xfId="3" applyFont="1" applyFill="1" applyBorder="1" applyAlignment="1" applyProtection="1">
      <alignment horizontal="center" vertical="center"/>
    </xf>
    <xf numFmtId="0" fontId="15" fillId="15" borderId="9" xfId="5" applyFont="1" applyFill="1" applyBorder="1" applyAlignment="1" applyProtection="1">
      <alignment horizontal="center" vertical="center"/>
    </xf>
    <xf numFmtId="0" fontId="15" fillId="15" borderId="10" xfId="5" applyFont="1" applyFill="1" applyBorder="1" applyAlignment="1" applyProtection="1">
      <alignment horizontal="center" vertical="center"/>
    </xf>
    <xf numFmtId="164" fontId="15" fillId="15" borderId="9" xfId="5" applyNumberFormat="1" applyFont="1" applyFill="1" applyBorder="1" applyAlignment="1" applyProtection="1">
      <alignment horizontal="center" vertical="center"/>
    </xf>
    <xf numFmtId="0" fontId="15" fillId="15" borderId="11" xfId="5" applyFont="1" applyFill="1" applyBorder="1" applyAlignment="1" applyProtection="1">
      <alignment vertical="center"/>
    </xf>
    <xf numFmtId="165" fontId="25" fillId="14" borderId="36" xfId="2" applyNumberFormat="1" applyFont="1" applyFill="1" applyBorder="1" applyAlignment="1" applyProtection="1"/>
    <xf numFmtId="165" fontId="8" fillId="15" borderId="13" xfId="2" applyNumberFormat="1" applyFont="1" applyFill="1" applyBorder="1" applyAlignment="1" applyProtection="1">
      <alignment wrapText="1"/>
    </xf>
    <xf numFmtId="165" fontId="8" fillId="15" borderId="27" xfId="2" applyNumberFormat="1" applyFont="1" applyFill="1" applyBorder="1" applyAlignment="1" applyProtection="1">
      <alignment wrapText="1"/>
    </xf>
    <xf numFmtId="164" fontId="15" fillId="15" borderId="16" xfId="3" applyFont="1" applyFill="1" applyBorder="1" applyAlignment="1" applyProtection="1">
      <alignment horizontal="center" vertical="center"/>
    </xf>
    <xf numFmtId="0" fontId="15" fillId="15" borderId="16" xfId="5" applyFont="1" applyFill="1" applyBorder="1" applyAlignment="1" applyProtection="1">
      <alignment horizontal="center" vertical="center"/>
    </xf>
    <xf numFmtId="0" fontId="15" fillId="15" borderId="17" xfId="5" applyFont="1" applyFill="1" applyBorder="1" applyAlignment="1" applyProtection="1">
      <alignment horizontal="center" vertical="center"/>
    </xf>
    <xf numFmtId="0" fontId="24" fillId="15" borderId="18" xfId="5" applyFont="1" applyFill="1" applyBorder="1" applyAlignment="1" applyProtection="1">
      <alignment vertical="center"/>
    </xf>
    <xf numFmtId="165" fontId="8" fillId="15" borderId="37" xfId="2" applyNumberFormat="1" applyFont="1" applyFill="1" applyBorder="1" applyAlignment="1" applyProtection="1">
      <alignment wrapText="1"/>
    </xf>
    <xf numFmtId="165" fontId="8" fillId="15" borderId="26" xfId="2" applyNumberFormat="1" applyFont="1" applyFill="1" applyBorder="1" applyAlignment="1" applyProtection="1">
      <alignment wrapText="1"/>
    </xf>
    <xf numFmtId="165" fontId="25" fillId="14" borderId="38" xfId="2" applyNumberFormat="1" applyFont="1" applyFill="1" applyBorder="1" applyAlignment="1" applyProtection="1"/>
    <xf numFmtId="164" fontId="15" fillId="15" borderId="39" xfId="3" applyFont="1" applyFill="1" applyBorder="1" applyAlignment="1" applyProtection="1">
      <alignment horizontal="center" vertical="center"/>
    </xf>
    <xf numFmtId="0" fontId="15" fillId="15" borderId="39" xfId="5" applyFont="1" applyFill="1" applyBorder="1" applyAlignment="1" applyProtection="1">
      <alignment horizontal="center" vertical="center"/>
    </xf>
    <xf numFmtId="0" fontId="15" fillId="15" borderId="40" xfId="5" applyFont="1" applyFill="1" applyBorder="1" applyAlignment="1" applyProtection="1">
      <alignment horizontal="center" vertical="center"/>
    </xf>
    <xf numFmtId="164" fontId="15" fillId="15" borderId="39" xfId="5" applyNumberFormat="1" applyFont="1" applyFill="1" applyBorder="1" applyAlignment="1" applyProtection="1">
      <alignment horizontal="center" vertical="center"/>
    </xf>
    <xf numFmtId="0" fontId="15" fillId="15" borderId="41" xfId="5" applyFont="1" applyFill="1" applyBorder="1" applyAlignment="1" applyProtection="1">
      <alignment vertical="center"/>
    </xf>
    <xf numFmtId="0" fontId="15" fillId="15" borderId="37" xfId="5" applyFont="1" applyFill="1" applyBorder="1" applyAlignment="1" applyProtection="1">
      <alignment wrapText="1"/>
    </xf>
    <xf numFmtId="0" fontId="20" fillId="15" borderId="42" xfId="6" applyFont="1" applyFill="1" applyBorder="1" applyAlignment="1" applyProtection="1">
      <alignment horizontal="center" vertical="center" wrapText="1"/>
    </xf>
    <xf numFmtId="0" fontId="25" fillId="16" borderId="42" xfId="6" applyFont="1" applyFill="1" applyBorder="1" applyAlignment="1" applyProtection="1">
      <alignment horizontal="center" vertical="center"/>
    </xf>
    <xf numFmtId="0" fontId="26" fillId="16" borderId="42" xfId="6" applyFont="1" applyFill="1" applyBorder="1" applyAlignment="1" applyProtection="1">
      <alignment horizontal="left" vertical="center"/>
    </xf>
    <xf numFmtId="165" fontId="25" fillId="14" borderId="35" xfId="2" applyNumberFormat="1" applyFont="1" applyFill="1" applyBorder="1" applyAlignment="1" applyProtection="1">
      <protection locked="0"/>
    </xf>
    <xf numFmtId="165" fontId="25" fillId="14" borderId="35" xfId="2" applyNumberFormat="1" applyFont="1" applyFill="1" applyBorder="1" applyAlignment="1" applyProtection="1">
      <alignment wrapText="1"/>
    </xf>
    <xf numFmtId="165" fontId="25" fillId="14" borderId="43" xfId="2" applyNumberFormat="1" applyFont="1" applyFill="1" applyBorder="1" applyAlignment="1" applyProtection="1"/>
    <xf numFmtId="165" fontId="27" fillId="14" borderId="35" xfId="2" applyNumberFormat="1" applyFont="1" applyFill="1" applyBorder="1" applyAlignment="1" applyProtection="1"/>
    <xf numFmtId="165" fontId="25" fillId="14" borderId="44" xfId="2" applyNumberFormat="1" applyFont="1" applyFill="1" applyBorder="1" applyAlignment="1" applyProtection="1"/>
    <xf numFmtId="0" fontId="4" fillId="2" borderId="0" xfId="2" applyFont="1" applyFill="1" applyBorder="1" applyAlignment="1" applyProtection="1"/>
    <xf numFmtId="0" fontId="28" fillId="2" borderId="0" xfId="1" applyFont="1" applyFill="1" applyAlignment="1" applyProtection="1">
      <alignment horizontal="center" vertical="center"/>
      <protection locked="0"/>
    </xf>
    <xf numFmtId="165" fontId="8" fillId="2" borderId="0" xfId="2" applyNumberFormat="1" applyFont="1" applyFill="1" applyBorder="1" applyAlignment="1" applyProtection="1">
      <alignment wrapText="1"/>
    </xf>
    <xf numFmtId="0" fontId="11" fillId="2" borderId="0" xfId="2" applyFont="1" applyFill="1" applyBorder="1" applyAlignment="1" applyProtection="1">
      <alignment horizontal="center" vertical="center"/>
    </xf>
    <xf numFmtId="0" fontId="9" fillId="2" borderId="0" xfId="1" applyFont="1" applyFill="1" applyAlignment="1" applyProtection="1">
      <protection locked="0"/>
    </xf>
    <xf numFmtId="0" fontId="29" fillId="7" borderId="45" xfId="7" applyFont="1" applyFill="1" applyBorder="1" applyAlignment="1" applyProtection="1"/>
    <xf numFmtId="0" fontId="29" fillId="7" borderId="46" xfId="2" applyFont="1" applyFill="1" applyBorder="1" applyAlignment="1" applyProtection="1"/>
    <xf numFmtId="0" fontId="29" fillId="7" borderId="46" xfId="7" applyFont="1" applyFill="1" applyBorder="1" applyAlignment="1" applyProtection="1"/>
    <xf numFmtId="0" fontId="30" fillId="7" borderId="9" xfId="7" applyFont="1" applyFill="1" applyBorder="1" applyAlignment="1" applyProtection="1">
      <alignment horizontal="left" vertical="top"/>
    </xf>
    <xf numFmtId="165" fontId="31" fillId="17" borderId="39" xfId="2" applyNumberFormat="1" applyFont="1" applyFill="1" applyBorder="1" applyAlignment="1" applyProtection="1"/>
    <xf numFmtId="10" fontId="8" fillId="18" borderId="40" xfId="8" applyNumberFormat="1" applyFont="1" applyFill="1" applyBorder="1" applyAlignment="1" applyProtection="1">
      <alignment horizontal="center"/>
    </xf>
    <xf numFmtId="165" fontId="31" fillId="3" borderId="40" xfId="2" applyNumberFormat="1" applyFont="1" applyFill="1" applyBorder="1" applyAlignment="1" applyProtection="1">
      <alignment horizontal="center" vertical="center"/>
    </xf>
    <xf numFmtId="165" fontId="8" fillId="17" borderId="40" xfId="2" applyNumberFormat="1" applyFont="1" applyFill="1" applyBorder="1" applyAlignment="1" applyProtection="1"/>
    <xf numFmtId="0" fontId="8" fillId="19" borderId="40" xfId="7" applyFont="1" applyFill="1" applyBorder="1" applyAlignment="1" applyProtection="1">
      <alignment horizontal="left" vertical="center"/>
    </xf>
    <xf numFmtId="165" fontId="31" fillId="17" borderId="9" xfId="2" applyNumberFormat="1" applyFont="1" applyFill="1" applyBorder="1" applyAlignment="1" applyProtection="1"/>
    <xf numFmtId="10" fontId="8" fillId="18" borderId="10" xfId="8" applyNumberFormat="1" applyFont="1" applyFill="1" applyBorder="1" applyAlignment="1" applyProtection="1">
      <alignment horizontal="center"/>
    </xf>
    <xf numFmtId="165" fontId="31" fillId="3" borderId="10" xfId="2" applyNumberFormat="1" applyFont="1" applyFill="1" applyBorder="1" applyAlignment="1" applyProtection="1">
      <alignment horizontal="center" vertical="center"/>
    </xf>
    <xf numFmtId="165" fontId="8" fillId="17" borderId="10" xfId="2" applyNumberFormat="1" applyFont="1" applyFill="1" applyBorder="1" applyAlignment="1" applyProtection="1"/>
    <xf numFmtId="0" fontId="8" fillId="19" borderId="10" xfId="7" applyFont="1" applyFill="1" applyBorder="1" applyAlignment="1" applyProtection="1">
      <alignment horizontal="left" vertical="center"/>
    </xf>
    <xf numFmtId="0" fontId="31" fillId="20" borderId="46" xfId="7" applyFont="1" applyFill="1" applyBorder="1" applyAlignment="1" applyProtection="1">
      <alignment vertical="top"/>
    </xf>
    <xf numFmtId="0" fontId="31" fillId="20" borderId="46" xfId="7" applyFont="1" applyFill="1" applyBorder="1" applyAlignment="1" applyProtection="1">
      <alignment vertical="top"/>
      <protection locked="0"/>
    </xf>
    <xf numFmtId="0" fontId="31" fillId="20" borderId="46" xfId="7" applyFont="1" applyFill="1" applyBorder="1" applyAlignment="1" applyProtection="1">
      <alignment vertical="top" wrapText="1"/>
    </xf>
    <xf numFmtId="0" fontId="31" fillId="20" borderId="9" xfId="7" applyFont="1" applyFill="1" applyBorder="1" applyAlignment="1" applyProtection="1">
      <alignment vertical="top"/>
    </xf>
    <xf numFmtId="165" fontId="31" fillId="17" borderId="30" xfId="2" applyNumberFormat="1" applyFont="1" applyFill="1" applyBorder="1" applyAlignment="1" applyProtection="1"/>
    <xf numFmtId="10" fontId="8" fillId="18" borderId="31" xfId="8" applyNumberFormat="1" applyFont="1" applyFill="1" applyBorder="1" applyAlignment="1" applyProtection="1">
      <alignment horizontal="center"/>
    </xf>
    <xf numFmtId="165" fontId="31" fillId="3" borderId="31" xfId="2" applyNumberFormat="1" applyFont="1" applyFill="1" applyBorder="1" applyAlignment="1" applyProtection="1">
      <alignment horizontal="center" vertical="center"/>
    </xf>
    <xf numFmtId="165" fontId="8" fillId="17" borderId="31" xfId="2" applyNumberFormat="1" applyFont="1" applyFill="1" applyBorder="1" applyAlignment="1" applyProtection="1"/>
    <xf numFmtId="0" fontId="8" fillId="19" borderId="31" xfId="7" applyFont="1" applyFill="1" applyBorder="1" applyAlignment="1" applyProtection="1">
      <alignment horizontal="left" vertical="center"/>
    </xf>
    <xf numFmtId="0" fontId="32" fillId="2" borderId="47" xfId="2" applyFont="1" applyFill="1" applyBorder="1" applyAlignment="1" applyProtection="1">
      <alignment horizontal="center" vertical="center"/>
    </xf>
    <xf numFmtId="165" fontId="8" fillId="6" borderId="37" xfId="2" applyNumberFormat="1" applyFont="1" applyFill="1" applyBorder="1" applyAlignment="1" applyProtection="1">
      <alignment wrapText="1"/>
    </xf>
    <xf numFmtId="0" fontId="33" fillId="21" borderId="48" xfId="6" applyFont="1" applyFill="1" applyBorder="1" applyAlignment="1" applyProtection="1">
      <alignment horizontal="left" vertical="center"/>
    </xf>
    <xf numFmtId="0" fontId="33" fillId="21" borderId="48" xfId="6" applyFont="1" applyFill="1" applyBorder="1" applyAlignment="1" applyProtection="1">
      <alignment horizontal="center" vertical="center"/>
    </xf>
    <xf numFmtId="0" fontId="20" fillId="6" borderId="42" xfId="6" applyFont="1" applyFill="1" applyBorder="1" applyAlignment="1" applyProtection="1">
      <alignment horizontal="center" vertical="center" wrapText="1"/>
    </xf>
    <xf numFmtId="0" fontId="32" fillId="2" borderId="49" xfId="2" applyFont="1" applyFill="1" applyBorder="1" applyAlignment="1" applyProtection="1">
      <alignment horizontal="center" vertical="center"/>
    </xf>
    <xf numFmtId="165" fontId="34" fillId="6" borderId="13" xfId="2" applyNumberFormat="1" applyFont="1" applyFill="1" applyBorder="1" applyAlignment="1" applyProtection="1"/>
    <xf numFmtId="166" fontId="8" fillId="2" borderId="0" xfId="3" applyNumberFormat="1" applyFont="1" applyFill="1" applyBorder="1" applyAlignment="1" applyProtection="1"/>
    <xf numFmtId="165" fontId="4" fillId="13" borderId="40" xfId="0" applyNumberFormat="1" applyFont="1" applyFill="1" applyBorder="1" applyAlignment="1" applyProtection="1"/>
    <xf numFmtId="165" fontId="8" fillId="18" borderId="31" xfId="8" applyNumberFormat="1" applyFont="1" applyFill="1" applyBorder="1" applyAlignment="1" applyProtection="1">
      <alignment vertical="center"/>
    </xf>
    <xf numFmtId="0" fontId="4" fillId="13" borderId="40" xfId="0" applyFont="1" applyFill="1" applyBorder="1" applyAlignment="1" applyProtection="1">
      <alignment horizontal="center"/>
    </xf>
    <xf numFmtId="0" fontId="4" fillId="13" borderId="40" xfId="0" applyFont="1" applyFill="1" applyBorder="1" applyAlignment="1" applyProtection="1"/>
    <xf numFmtId="165" fontId="4" fillId="13" borderId="10" xfId="0" applyNumberFormat="1" applyFont="1" applyFill="1" applyBorder="1" applyAlignment="1" applyProtection="1"/>
    <xf numFmtId="165" fontId="8" fillId="18" borderId="50" xfId="8" applyNumberFormat="1" applyFont="1" applyFill="1" applyBorder="1" applyAlignment="1" applyProtection="1">
      <alignment vertical="center"/>
    </xf>
    <xf numFmtId="0" fontId="4" fillId="13" borderId="10" xfId="0" applyFont="1" applyFill="1" applyBorder="1" applyAlignment="1" applyProtection="1">
      <alignment horizontal="center"/>
    </xf>
    <xf numFmtId="0" fontId="4" fillId="13" borderId="10" xfId="0" applyFont="1" applyFill="1" applyBorder="1" applyAlignment="1" applyProtection="1"/>
    <xf numFmtId="165" fontId="4" fillId="11" borderId="10" xfId="3" applyNumberFormat="1" applyFont="1" applyFill="1" applyBorder="1" applyAlignment="1" applyProtection="1"/>
    <xf numFmtId="164" fontId="4" fillId="11" borderId="10" xfId="3" applyFont="1" applyFill="1" applyBorder="1" applyAlignment="1" applyProtection="1">
      <alignment horizontal="center"/>
    </xf>
    <xf numFmtId="0" fontId="4" fillId="11" borderId="10" xfId="0" applyFont="1" applyFill="1" applyBorder="1" applyAlignment="1" applyProtection="1"/>
    <xf numFmtId="165" fontId="4" fillId="13" borderId="10" xfId="3" applyNumberFormat="1" applyFont="1" applyFill="1" applyBorder="1" applyAlignment="1" applyProtection="1"/>
    <xf numFmtId="164" fontId="4" fillId="13" borderId="10" xfId="3" applyFont="1" applyFill="1" applyBorder="1" applyAlignment="1" applyProtection="1">
      <alignment horizontal="center"/>
    </xf>
    <xf numFmtId="0" fontId="2" fillId="2" borderId="0" xfId="1" applyFont="1" applyFill="1" applyAlignment="1" applyProtection="1"/>
    <xf numFmtId="165" fontId="4" fillId="11" borderId="10" xfId="0" applyNumberFormat="1" applyFont="1" applyFill="1" applyBorder="1" applyAlignment="1" applyProtection="1"/>
    <xf numFmtId="0" fontId="4" fillId="11" borderId="10" xfId="0" applyFont="1" applyFill="1" applyBorder="1" applyAlignment="1" applyProtection="1">
      <alignment horizontal="center"/>
    </xf>
    <xf numFmtId="167" fontId="28" fillId="2" borderId="0" xfId="1" applyNumberFormat="1" applyFont="1" applyFill="1" applyAlignment="1" applyProtection="1"/>
    <xf numFmtId="0" fontId="2" fillId="0" borderId="0" xfId="1" applyFont="1" applyAlignment="1" applyProtection="1">
      <alignment horizontal="center"/>
    </xf>
    <xf numFmtId="165" fontId="34" fillId="6" borderId="37" xfId="2" applyNumberFormat="1" applyFont="1" applyFill="1" applyBorder="1" applyAlignment="1" applyProtection="1"/>
    <xf numFmtId="165" fontId="8" fillId="18" borderId="51" xfId="8" applyNumberFormat="1" applyFont="1" applyFill="1" applyBorder="1" applyAlignment="1" applyProtection="1">
      <alignment vertical="center"/>
    </xf>
    <xf numFmtId="0" fontId="20" fillId="22" borderId="42" xfId="6" applyFont="1" applyFill="1" applyBorder="1" applyAlignment="1" applyProtection="1">
      <alignment horizontal="center" vertical="center"/>
    </xf>
    <xf numFmtId="0" fontId="20" fillId="22" borderId="52" xfId="6" applyFont="1" applyFill="1" applyBorder="1" applyAlignment="1" applyProtection="1">
      <alignment horizontal="center" vertical="center"/>
    </xf>
    <xf numFmtId="0" fontId="20" fillId="22" borderId="53" xfId="6" applyFont="1" applyFill="1" applyBorder="1" applyAlignment="1" applyProtection="1">
      <alignment horizontal="left" vertical="center"/>
    </xf>
    <xf numFmtId="0" fontId="32" fillId="2" borderId="54" xfId="2" applyFont="1" applyFill="1" applyBorder="1" applyAlignment="1" applyProtection="1">
      <alignment vertical="center" wrapText="1"/>
    </xf>
    <xf numFmtId="0" fontId="32" fillId="2" borderId="0" xfId="2" applyFont="1" applyFill="1" applyBorder="1" applyAlignment="1" applyProtection="1">
      <alignment vertical="center"/>
    </xf>
    <xf numFmtId="0" fontId="32" fillId="2" borderId="55" xfId="2" applyFont="1" applyFill="1" applyBorder="1" applyAlignment="1" applyProtection="1">
      <alignment vertical="center"/>
    </xf>
    <xf numFmtId="165" fontId="34" fillId="6" borderId="26" xfId="2" applyNumberFormat="1" applyFont="1" applyFill="1" applyBorder="1" applyAlignment="1" applyProtection="1"/>
    <xf numFmtId="165" fontId="31" fillId="17" borderId="56" xfId="2" applyNumberFormat="1" applyFont="1" applyFill="1" applyBorder="1" applyAlignment="1" applyProtection="1"/>
    <xf numFmtId="10" fontId="8" fillId="18" borderId="57" xfId="8" applyNumberFormat="1" applyFont="1" applyFill="1" applyBorder="1" applyAlignment="1" applyProtection="1">
      <alignment horizontal="center"/>
    </xf>
    <xf numFmtId="0" fontId="31" fillId="3" borderId="57" xfId="2" applyNumberFormat="1" applyFont="1" applyFill="1" applyBorder="1" applyAlignment="1" applyProtection="1">
      <alignment horizontal="center" vertical="center"/>
    </xf>
    <xf numFmtId="165" fontId="8" fillId="0" borderId="6" xfId="2" applyNumberFormat="1" applyFont="1" applyFill="1" applyBorder="1" applyAlignment="1" applyProtection="1"/>
    <xf numFmtId="0" fontId="8" fillId="0" borderId="58" xfId="1" applyFont="1" applyBorder="1" applyAlignment="1" applyProtection="1">
      <alignment horizontal="left" vertical="center"/>
    </xf>
    <xf numFmtId="165" fontId="31" fillId="17" borderId="15" xfId="2" applyNumberFormat="1" applyFont="1" applyFill="1" applyBorder="1" applyAlignment="1" applyProtection="1"/>
    <xf numFmtId="10" fontId="8" fillId="18" borderId="17" xfId="8" applyNumberFormat="1" applyFont="1" applyFill="1" applyBorder="1" applyAlignment="1" applyProtection="1">
      <alignment horizontal="center"/>
    </xf>
    <xf numFmtId="0" fontId="31" fillId="3" borderId="17" xfId="2" applyNumberFormat="1" applyFont="1" applyFill="1" applyBorder="1" applyAlignment="1" applyProtection="1">
      <alignment horizontal="center" vertical="center"/>
    </xf>
    <xf numFmtId="165" fontId="8" fillId="0" borderId="37" xfId="2" applyNumberFormat="1" applyFont="1" applyFill="1" applyBorder="1" applyAlignment="1" applyProtection="1"/>
    <xf numFmtId="0" fontId="8" fillId="0" borderId="53" xfId="1" applyFont="1" applyBorder="1" applyAlignment="1" applyProtection="1">
      <alignment vertical="center"/>
    </xf>
    <xf numFmtId="0" fontId="8" fillId="23" borderId="1" xfId="1" applyFont="1" applyFill="1" applyBorder="1" applyAlignment="1" applyProtection="1">
      <alignment vertical="center"/>
    </xf>
    <xf numFmtId="165" fontId="31" fillId="17" borderId="8" xfId="2" applyNumberFormat="1" applyFont="1" applyFill="1" applyBorder="1" applyAlignment="1" applyProtection="1"/>
    <xf numFmtId="10" fontId="8" fillId="18" borderId="10" xfId="8" applyNumberFormat="1" applyFont="1" applyFill="1" applyBorder="1" applyAlignment="1" applyProtection="1">
      <alignment horizontal="center" vertical="center"/>
    </xf>
    <xf numFmtId="0" fontId="31" fillId="3" borderId="10" xfId="2" applyNumberFormat="1" applyFont="1" applyFill="1" applyBorder="1" applyAlignment="1" applyProtection="1">
      <alignment horizontal="center" vertical="center"/>
    </xf>
    <xf numFmtId="165" fontId="8" fillId="0" borderId="13" xfId="2" applyNumberFormat="1" applyFont="1" applyFill="1" applyBorder="1" applyAlignment="1" applyProtection="1"/>
    <xf numFmtId="0" fontId="8" fillId="23" borderId="2" xfId="1" applyFont="1" applyFill="1" applyBorder="1" applyAlignment="1" applyProtection="1">
      <alignment vertical="center"/>
    </xf>
    <xf numFmtId="10" fontId="8" fillId="18" borderId="17" xfId="8" applyNumberFormat="1" applyFont="1" applyFill="1" applyBorder="1" applyAlignment="1" applyProtection="1">
      <alignment horizontal="center" vertical="center"/>
    </xf>
    <xf numFmtId="0" fontId="8" fillId="23" borderId="21" xfId="1" applyFont="1" applyFill="1" applyBorder="1" applyAlignment="1" applyProtection="1">
      <alignment vertical="center"/>
    </xf>
    <xf numFmtId="10" fontId="8" fillId="18" borderId="57" xfId="8" applyNumberFormat="1" applyFont="1" applyFill="1" applyBorder="1" applyAlignment="1" applyProtection="1">
      <alignment horizontal="center" vertical="center"/>
    </xf>
    <xf numFmtId="0" fontId="19" fillId="2" borderId="0" xfId="2" applyNumberFormat="1" applyFont="1" applyFill="1" applyBorder="1" applyAlignment="1" applyProtection="1">
      <alignment horizontal="center" vertical="center"/>
    </xf>
    <xf numFmtId="0" fontId="8" fillId="0" borderId="1" xfId="1" applyFont="1" applyBorder="1" applyAlignment="1" applyProtection="1">
      <alignment vertical="center"/>
    </xf>
    <xf numFmtId="0" fontId="8" fillId="0" borderId="21" xfId="1" applyFont="1" applyBorder="1" applyAlignment="1" applyProtection="1">
      <alignment vertical="center"/>
    </xf>
    <xf numFmtId="165" fontId="31" fillId="17" borderId="59" xfId="2" applyNumberFormat="1" applyFont="1" applyFill="1" applyBorder="1" applyAlignment="1" applyProtection="1"/>
    <xf numFmtId="0" fontId="31" fillId="3" borderId="40" xfId="2" applyNumberFormat="1" applyFont="1" applyFill="1" applyBorder="1" applyAlignment="1" applyProtection="1">
      <alignment horizontal="center" vertical="center"/>
    </xf>
    <xf numFmtId="165" fontId="8" fillId="0" borderId="26" xfId="2" applyNumberFormat="1" applyFont="1" applyFill="1" applyBorder="1" applyAlignment="1" applyProtection="1"/>
    <xf numFmtId="0" fontId="8" fillId="0" borderId="2" xfId="1" applyFont="1" applyBorder="1" applyAlignment="1" applyProtection="1">
      <alignment vertical="center"/>
    </xf>
    <xf numFmtId="165" fontId="31" fillId="17" borderId="60" xfId="2" applyNumberFormat="1" applyFont="1" applyFill="1" applyBorder="1" applyAlignment="1" applyProtection="1"/>
    <xf numFmtId="10" fontId="8" fillId="18" borderId="61" xfId="8" applyNumberFormat="1" applyFont="1" applyFill="1" applyBorder="1" applyAlignment="1" applyProtection="1">
      <alignment horizontal="center"/>
    </xf>
    <xf numFmtId="0" fontId="31" fillId="3" borderId="61" xfId="2" applyNumberFormat="1" applyFont="1" applyFill="1" applyBorder="1" applyAlignment="1" applyProtection="1">
      <alignment horizontal="center" vertical="center"/>
    </xf>
    <xf numFmtId="165" fontId="8" fillId="0" borderId="42" xfId="2" applyNumberFormat="1" applyFont="1" applyFill="1" applyBorder="1" applyAlignment="1" applyProtection="1"/>
    <xf numFmtId="0" fontId="8" fillId="24" borderId="48" xfId="1" applyFont="1" applyFill="1" applyBorder="1" applyAlignment="1" applyProtection="1">
      <alignment horizontal="left" vertical="center"/>
    </xf>
    <xf numFmtId="0" fontId="8" fillId="24" borderId="53" xfId="1" applyFont="1" applyFill="1" applyBorder="1" applyAlignment="1" applyProtection="1">
      <alignment horizontal="left" vertical="center"/>
    </xf>
    <xf numFmtId="0" fontId="8" fillId="24" borderId="62" xfId="1" applyFont="1" applyFill="1" applyBorder="1" applyAlignment="1" applyProtection="1">
      <alignment horizontal="left" vertical="center"/>
    </xf>
    <xf numFmtId="165" fontId="31" fillId="17" borderId="29" xfId="2" applyNumberFormat="1" applyFont="1" applyFill="1" applyBorder="1" applyAlignment="1" applyProtection="1"/>
    <xf numFmtId="0" fontId="31" fillId="3" borderId="31" xfId="2" applyNumberFormat="1" applyFont="1" applyFill="1" applyBorder="1" applyAlignment="1" applyProtection="1">
      <alignment horizontal="center" vertical="center"/>
    </xf>
    <xf numFmtId="165" fontId="8" fillId="0" borderId="27" xfId="2" applyNumberFormat="1" applyFont="1" applyFill="1" applyBorder="1" applyAlignment="1" applyProtection="1"/>
    <xf numFmtId="165" fontId="31" fillId="17" borderId="63" xfId="2" applyNumberFormat="1" applyFont="1" applyFill="1" applyBorder="1" applyAlignment="1" applyProtection="1"/>
    <xf numFmtId="10" fontId="8" fillId="18" borderId="50" xfId="8" applyNumberFormat="1" applyFont="1" applyFill="1" applyBorder="1" applyAlignment="1" applyProtection="1">
      <alignment horizontal="center"/>
    </xf>
    <xf numFmtId="0" fontId="31" fillId="3" borderId="50" xfId="2" applyNumberFormat="1" applyFont="1" applyFill="1" applyBorder="1" applyAlignment="1" applyProtection="1">
      <alignment horizontal="center" vertical="center"/>
    </xf>
    <xf numFmtId="165" fontId="8" fillId="0" borderId="2" xfId="2" applyNumberFormat="1" applyFont="1" applyFill="1" applyBorder="1" applyAlignment="1" applyProtection="1"/>
    <xf numFmtId="0" fontId="8" fillId="0" borderId="48" xfId="1" applyFont="1" applyBorder="1" applyAlignment="1" applyProtection="1">
      <alignment vertical="center"/>
    </xf>
    <xf numFmtId="0" fontId="8" fillId="3" borderId="1" xfId="1" applyFont="1" applyFill="1" applyBorder="1" applyAlignment="1" applyProtection="1">
      <alignment vertical="center"/>
    </xf>
    <xf numFmtId="0" fontId="8" fillId="3" borderId="2" xfId="1" applyFont="1" applyFill="1" applyBorder="1" applyAlignment="1" applyProtection="1">
      <alignment vertical="center"/>
    </xf>
    <xf numFmtId="0" fontId="8" fillId="3" borderId="21" xfId="1" applyFont="1" applyFill="1" applyBorder="1" applyAlignment="1" applyProtection="1">
      <alignment vertical="center"/>
    </xf>
    <xf numFmtId="0" fontId="31" fillId="25" borderId="52" xfId="1" applyFont="1" applyFill="1" applyBorder="1" applyAlignment="1" applyProtection="1">
      <alignment horizontal="center"/>
    </xf>
    <xf numFmtId="0" fontId="31" fillId="25" borderId="42" xfId="1" applyFont="1" applyFill="1" applyBorder="1" applyAlignment="1" applyProtection="1">
      <alignment horizontal="center"/>
    </xf>
    <xf numFmtId="168" fontId="31" fillId="25" borderId="42" xfId="1" applyNumberFormat="1" applyFont="1" applyFill="1" applyBorder="1" applyAlignment="1" applyProtection="1">
      <alignment horizontal="center" vertical="center"/>
    </xf>
    <xf numFmtId="0" fontId="31" fillId="25" borderId="53" xfId="1" applyFont="1" applyFill="1" applyBorder="1" applyAlignment="1" applyProtection="1">
      <alignment horizontal="left" vertical="center"/>
    </xf>
    <xf numFmtId="165" fontId="34" fillId="6" borderId="6" xfId="2" applyNumberFormat="1" applyFont="1" applyFill="1" applyBorder="1" applyAlignment="1" applyProtection="1"/>
    <xf numFmtId="0" fontId="8" fillId="0" borderId="53" xfId="1" applyFont="1" applyBorder="1" applyAlignment="1" applyProtection="1">
      <alignment horizontal="left" vertical="center"/>
    </xf>
    <xf numFmtId="0" fontId="8" fillId="0" borderId="1" xfId="1" applyFont="1" applyFill="1" applyBorder="1" applyAlignment="1" applyProtection="1">
      <alignment vertical="center"/>
    </xf>
    <xf numFmtId="0" fontId="8" fillId="0" borderId="21" xfId="1" applyFont="1" applyFill="1" applyBorder="1" applyAlignment="1" applyProtection="1">
      <alignment vertical="center"/>
    </xf>
    <xf numFmtId="0" fontId="8" fillId="0" borderId="62" xfId="1" applyFont="1" applyBorder="1" applyAlignment="1" applyProtection="1">
      <alignment horizontal="left" vertical="center"/>
    </xf>
    <xf numFmtId="0" fontId="6" fillId="0" borderId="1" xfId="2" applyFont="1" applyBorder="1" applyAlignment="1" applyProtection="1">
      <alignment vertical="center"/>
    </xf>
    <xf numFmtId="0" fontId="6" fillId="0" borderId="2" xfId="2" applyFont="1" applyBorder="1" applyAlignment="1" applyProtection="1">
      <alignment vertical="center"/>
    </xf>
    <xf numFmtId="0" fontId="6" fillId="0" borderId="21" xfId="2" applyFont="1" applyBorder="1" applyAlignment="1" applyProtection="1">
      <alignment vertical="center"/>
    </xf>
    <xf numFmtId="165" fontId="34" fillId="2" borderId="0" xfId="2" applyNumberFormat="1" applyFont="1" applyFill="1" applyBorder="1" applyAlignment="1" applyProtection="1">
      <alignment wrapText="1"/>
    </xf>
    <xf numFmtId="0" fontId="31" fillId="8" borderId="42" xfId="6" applyFont="1" applyFill="1" applyBorder="1" applyAlignment="1" applyProtection="1">
      <alignment horizontal="center" vertical="center"/>
    </xf>
    <xf numFmtId="0" fontId="31" fillId="8" borderId="52" xfId="6" applyFont="1" applyFill="1" applyBorder="1" applyAlignment="1" applyProtection="1">
      <alignment horizontal="center" vertical="center"/>
    </xf>
    <xf numFmtId="0" fontId="35" fillId="8" borderId="53" xfId="6" applyFont="1" applyFill="1" applyBorder="1" applyAlignment="1" applyProtection="1">
      <alignment horizontal="left" vertical="center"/>
    </xf>
    <xf numFmtId="165" fontId="13" fillId="2" borderId="0" xfId="2" applyNumberFormat="1" applyFont="1" applyFill="1" applyBorder="1" applyAlignment="1" applyProtection="1">
      <alignment horizontal="center" vertical="center"/>
      <protection locked="0"/>
    </xf>
    <xf numFmtId="0" fontId="32" fillId="2" borderId="0" xfId="2" applyFont="1" applyFill="1" applyBorder="1" applyAlignment="1" applyProtection="1">
      <alignment horizontal="center" vertical="center" wrapText="1"/>
    </xf>
    <xf numFmtId="0" fontId="32" fillId="2" borderId="0" xfId="2" applyFont="1" applyFill="1" applyBorder="1" applyAlignment="1" applyProtection="1">
      <alignment horizontal="center" vertical="center"/>
    </xf>
    <xf numFmtId="0" fontId="32" fillId="2" borderId="64" xfId="2" applyFont="1" applyFill="1" applyBorder="1" applyAlignment="1" applyProtection="1">
      <alignment vertical="center" wrapText="1"/>
    </xf>
    <xf numFmtId="0" fontId="32" fillId="2" borderId="65" xfId="2" applyFont="1" applyFill="1" applyBorder="1" applyAlignment="1" applyProtection="1">
      <alignment vertical="center"/>
    </xf>
    <xf numFmtId="0" fontId="32" fillId="2" borderId="66" xfId="2" applyFont="1" applyFill="1" applyBorder="1" applyAlignment="1" applyProtection="1">
      <alignment vertical="center"/>
    </xf>
    <xf numFmtId="0" fontId="19" fillId="3" borderId="67" xfId="1" applyFont="1" applyFill="1" applyBorder="1" applyAlignment="1" applyProtection="1">
      <alignment horizontal="center" vertical="center"/>
      <protection locked="0"/>
    </xf>
    <xf numFmtId="165" fontId="8" fillId="6" borderId="27" xfId="2" applyNumberFormat="1" applyFont="1" applyFill="1" applyBorder="1" applyAlignment="1" applyProtection="1">
      <alignment wrapText="1"/>
    </xf>
    <xf numFmtId="0" fontId="36" fillId="2" borderId="0" xfId="6" applyFont="1" applyFill="1" applyBorder="1" applyAlignment="1" applyProtection="1">
      <alignment horizontal="center" vertical="center"/>
    </xf>
    <xf numFmtId="169" fontId="37" fillId="7" borderId="1" xfId="2" applyNumberFormat="1" applyFont="1" applyFill="1" applyBorder="1" applyAlignment="1" applyProtection="1"/>
    <xf numFmtId="9" fontId="4" fillId="7" borderId="2" xfId="2" applyNumberFormat="1" applyFont="1" applyFill="1" applyBorder="1" applyAlignment="1" applyProtection="1">
      <alignment horizontal="center" vertical="center"/>
    </xf>
    <xf numFmtId="0" fontId="4" fillId="7" borderId="0" xfId="2" applyFont="1" applyFill="1" applyBorder="1" applyAlignment="1" applyProtection="1">
      <alignment horizontal="center" vertical="center"/>
    </xf>
    <xf numFmtId="169" fontId="4" fillId="7" borderId="1" xfId="2" applyNumberFormat="1" applyFont="1" applyFill="1" applyBorder="1" applyAlignment="1" applyProtection="1"/>
    <xf numFmtId="164" fontId="4" fillId="7" borderId="0" xfId="3" applyFont="1" applyFill="1" applyAlignment="1" applyProtection="1"/>
    <xf numFmtId="169" fontId="37" fillId="7" borderId="11" xfId="2" applyNumberFormat="1" applyFont="1" applyFill="1" applyBorder="1" applyAlignment="1" applyProtection="1"/>
    <xf numFmtId="9" fontId="4" fillId="7" borderId="13" xfId="2" applyNumberFormat="1" applyFont="1" applyFill="1" applyBorder="1" applyAlignment="1" applyProtection="1">
      <alignment horizontal="center" vertical="center"/>
    </xf>
    <xf numFmtId="0" fontId="4" fillId="7" borderId="46" xfId="2" applyFont="1" applyFill="1" applyBorder="1" applyAlignment="1" applyProtection="1">
      <alignment horizontal="center" vertical="center"/>
    </xf>
    <xf numFmtId="169" fontId="4" fillId="7" borderId="13" xfId="2" applyNumberFormat="1" applyFont="1" applyFill="1" applyBorder="1" applyAlignment="1" applyProtection="1"/>
    <xf numFmtId="164" fontId="4" fillId="7" borderId="9" xfId="3" applyFont="1" applyFill="1" applyBorder="1" applyAlignment="1" applyProtection="1"/>
    <xf numFmtId="169" fontId="37" fillId="7" borderId="2" xfId="2" applyNumberFormat="1" applyFont="1" applyFill="1" applyBorder="1" applyAlignment="1" applyProtection="1"/>
    <xf numFmtId="169" fontId="4" fillId="7" borderId="2" xfId="2" applyNumberFormat="1" applyFont="1" applyFill="1" applyBorder="1" applyAlignment="1" applyProtection="1"/>
    <xf numFmtId="169" fontId="37" fillId="7" borderId="37" xfId="2" applyNumberFormat="1" applyFont="1" applyFill="1" applyBorder="1" applyAlignment="1" applyProtection="1"/>
    <xf numFmtId="9" fontId="4" fillId="7" borderId="37" xfId="2" applyNumberFormat="1" applyFont="1" applyFill="1" applyBorder="1" applyAlignment="1" applyProtection="1">
      <alignment horizontal="center" vertical="center"/>
    </xf>
    <xf numFmtId="0" fontId="4" fillId="7" borderId="68" xfId="2" applyFont="1" applyFill="1" applyBorder="1" applyAlignment="1" applyProtection="1">
      <alignment horizontal="center" vertical="center"/>
    </xf>
    <xf numFmtId="169" fontId="4" fillId="7" borderId="37" xfId="2" applyNumberFormat="1" applyFont="1" applyFill="1" applyBorder="1" applyAlignment="1" applyProtection="1"/>
    <xf numFmtId="164" fontId="4" fillId="7" borderId="68" xfId="3" applyFont="1" applyFill="1" applyBorder="1" applyAlignment="1" applyProtection="1"/>
    <xf numFmtId="165" fontId="34" fillId="2" borderId="0" xfId="2" applyNumberFormat="1" applyFont="1" applyFill="1" applyBorder="1" applyAlignment="1" applyProtection="1"/>
    <xf numFmtId="9" fontId="4" fillId="7" borderId="1" xfId="2" applyNumberFormat="1" applyFont="1" applyFill="1" applyBorder="1" applyAlignment="1" applyProtection="1">
      <alignment horizontal="center" vertical="center"/>
    </xf>
    <xf numFmtId="0" fontId="4" fillId="7" borderId="69" xfId="2" applyFont="1" applyFill="1" applyBorder="1" applyAlignment="1" applyProtection="1">
      <alignment horizontal="center" vertical="center"/>
    </xf>
    <xf numFmtId="164" fontId="4" fillId="7" borderId="58" xfId="3" applyFont="1" applyFill="1" applyBorder="1" applyAlignment="1" applyProtection="1"/>
    <xf numFmtId="164" fontId="4" fillId="7" borderId="70" xfId="3" applyFont="1" applyFill="1" applyBorder="1" applyAlignment="1" applyProtection="1"/>
    <xf numFmtId="169" fontId="37" fillId="11" borderId="1" xfId="2" applyNumberFormat="1" applyFont="1" applyFill="1" applyBorder="1" applyAlignment="1" applyProtection="1"/>
    <xf numFmtId="9" fontId="4" fillId="11" borderId="1" xfId="2" applyNumberFormat="1" applyFont="1" applyFill="1" applyBorder="1" applyAlignment="1" applyProtection="1">
      <alignment horizontal="center" vertical="center"/>
    </xf>
    <xf numFmtId="0" fontId="4" fillId="11" borderId="69" xfId="2" applyFont="1" applyFill="1" applyBorder="1" applyAlignment="1" applyProtection="1">
      <alignment horizontal="center" vertical="center"/>
    </xf>
    <xf numFmtId="169" fontId="4" fillId="11" borderId="1" xfId="2" applyNumberFormat="1" applyFont="1" applyFill="1" applyBorder="1" applyAlignment="1" applyProtection="1"/>
    <xf numFmtId="164" fontId="4" fillId="11" borderId="58" xfId="3" applyFont="1" applyFill="1" applyBorder="1" applyAlignment="1" applyProtection="1"/>
    <xf numFmtId="169" fontId="37" fillId="11" borderId="37" xfId="2" applyNumberFormat="1" applyFont="1" applyFill="1" applyBorder="1" applyAlignment="1" applyProtection="1"/>
    <xf numFmtId="9" fontId="4" fillId="11" borderId="37" xfId="2" applyNumberFormat="1" applyFont="1" applyFill="1" applyBorder="1" applyAlignment="1" applyProtection="1">
      <alignment horizontal="center" vertical="center"/>
    </xf>
    <xf numFmtId="0" fontId="4" fillId="11" borderId="68" xfId="2" applyFont="1" applyFill="1" applyBorder="1" applyAlignment="1" applyProtection="1">
      <alignment horizontal="center" vertical="center"/>
    </xf>
    <xf numFmtId="169" fontId="4" fillId="11" borderId="37" xfId="2" applyNumberFormat="1" applyFont="1" applyFill="1" applyBorder="1" applyAlignment="1" applyProtection="1"/>
    <xf numFmtId="164" fontId="4" fillId="11" borderId="70" xfId="3" applyFont="1" applyFill="1" applyBorder="1" applyAlignment="1" applyProtection="1"/>
    <xf numFmtId="169" fontId="37" fillId="11" borderId="71" xfId="2" applyNumberFormat="1" applyFont="1" applyFill="1" applyBorder="1" applyAlignment="1" applyProtection="1"/>
    <xf numFmtId="169" fontId="4" fillId="11" borderId="71" xfId="2" applyNumberFormat="1" applyFont="1" applyFill="1" applyBorder="1" applyAlignment="1" applyProtection="1"/>
    <xf numFmtId="164" fontId="37" fillId="11" borderId="1" xfId="3" applyFont="1" applyFill="1" applyBorder="1" applyAlignment="1" applyProtection="1"/>
    <xf numFmtId="165" fontId="34" fillId="6" borderId="27" xfId="2" applyNumberFormat="1" applyFont="1" applyFill="1" applyBorder="1" applyAlignment="1" applyProtection="1"/>
    <xf numFmtId="169" fontId="37" fillId="11" borderId="72" xfId="2" applyNumberFormat="1" applyFont="1" applyFill="1" applyBorder="1" applyAlignment="1" applyProtection="1"/>
    <xf numFmtId="169" fontId="4" fillId="11" borderId="72" xfId="2" applyNumberFormat="1" applyFont="1" applyFill="1" applyBorder="1" applyAlignment="1" applyProtection="1"/>
    <xf numFmtId="164" fontId="37" fillId="11" borderId="37" xfId="3" applyFont="1" applyFill="1" applyBorder="1" applyAlignment="1" applyProtection="1"/>
    <xf numFmtId="164" fontId="4" fillId="11" borderId="62" xfId="3" applyFont="1" applyFill="1" applyBorder="1" applyAlignment="1" applyProtection="1"/>
    <xf numFmtId="169" fontId="37" fillId="11" borderId="13" xfId="2" applyNumberFormat="1" applyFont="1" applyFill="1" applyBorder="1" applyAlignment="1" applyProtection="1"/>
    <xf numFmtId="9" fontId="4" fillId="11" borderId="13" xfId="2" applyNumberFormat="1" applyFont="1" applyFill="1" applyBorder="1" applyAlignment="1" applyProtection="1">
      <alignment horizontal="center" vertical="center"/>
    </xf>
    <xf numFmtId="0" fontId="4" fillId="11" borderId="46" xfId="2" applyFont="1" applyFill="1" applyBorder="1" applyAlignment="1" applyProtection="1">
      <alignment horizontal="center" vertical="center"/>
    </xf>
    <xf numFmtId="169" fontId="4" fillId="11" borderId="13" xfId="2" applyNumberFormat="1" applyFont="1" applyFill="1" applyBorder="1" applyAlignment="1" applyProtection="1"/>
    <xf numFmtId="164" fontId="4" fillId="11" borderId="73" xfId="3" applyFont="1" applyFill="1" applyBorder="1" applyAlignment="1" applyProtection="1"/>
    <xf numFmtId="0" fontId="18" fillId="6" borderId="1" xfId="6" applyFont="1" applyFill="1" applyBorder="1" applyAlignment="1" applyProtection="1">
      <alignment horizontal="center" vertical="center"/>
    </xf>
    <xf numFmtId="0" fontId="20" fillId="22" borderId="74" xfId="6" applyFont="1" applyFill="1" applyBorder="1" applyAlignment="1" applyProtection="1">
      <alignment horizontal="center" vertical="center"/>
    </xf>
    <xf numFmtId="0" fontId="36" fillId="7" borderId="21" xfId="6" applyFont="1" applyFill="1" applyBorder="1" applyAlignment="1" applyProtection="1">
      <alignment horizontal="center" vertical="center"/>
    </xf>
    <xf numFmtId="0" fontId="36" fillId="7" borderId="75" xfId="6" applyFont="1" applyFill="1" applyBorder="1" applyAlignment="1" applyProtection="1">
      <alignment horizontal="center" vertical="center"/>
    </xf>
    <xf numFmtId="0" fontId="36" fillId="7" borderId="48" xfId="6" applyFont="1" applyFill="1" applyBorder="1" applyAlignment="1" applyProtection="1">
      <alignment horizontal="left" vertical="center"/>
    </xf>
    <xf numFmtId="166" fontId="2" fillId="8" borderId="0" xfId="3" applyNumberFormat="1" applyFont="1" applyFill="1" applyBorder="1" applyAlignment="1" applyProtection="1"/>
    <xf numFmtId="166" fontId="2" fillId="8" borderId="0" xfId="3" applyNumberFormat="1" applyFont="1" applyFill="1" applyBorder="1" applyAlignment="1" applyProtection="1">
      <protection locked="0"/>
    </xf>
    <xf numFmtId="165" fontId="8" fillId="6" borderId="56" xfId="2" applyNumberFormat="1" applyFont="1" applyFill="1" applyBorder="1" applyAlignment="1" applyProtection="1">
      <alignment wrapText="1"/>
    </xf>
    <xf numFmtId="165" fontId="31" fillId="17" borderId="57" xfId="2" applyNumberFormat="1" applyFont="1" applyFill="1" applyBorder="1" applyAlignment="1" applyProtection="1"/>
    <xf numFmtId="165" fontId="8" fillId="3" borderId="57" xfId="2" applyNumberFormat="1" applyFont="1" applyFill="1" applyBorder="1" applyAlignment="1" applyProtection="1"/>
    <xf numFmtId="0" fontId="6" fillId="0" borderId="76" xfId="2" applyFont="1" applyBorder="1" applyAlignment="1" applyProtection="1"/>
    <xf numFmtId="0" fontId="20" fillId="6" borderId="15" xfId="6" applyFont="1" applyFill="1" applyBorder="1" applyAlignment="1" applyProtection="1">
      <alignment horizontal="center" vertical="center" wrapText="1"/>
    </xf>
    <xf numFmtId="0" fontId="20" fillId="22" borderId="17" xfId="6" applyFont="1" applyFill="1" applyBorder="1" applyAlignment="1" applyProtection="1">
      <alignment horizontal="center" vertical="center"/>
    </xf>
    <xf numFmtId="0" fontId="28" fillId="10" borderId="17" xfId="6" applyFont="1" applyFill="1" applyBorder="1" applyAlignment="1" applyProtection="1">
      <alignment horizontal="center" vertical="center"/>
    </xf>
    <xf numFmtId="0" fontId="38" fillId="10" borderId="18" xfId="0" applyFont="1" applyFill="1" applyBorder="1" applyAlignment="1" applyProtection="1">
      <alignment horizontal="left" vertical="center"/>
    </xf>
    <xf numFmtId="0" fontId="9" fillId="8" borderId="0" xfId="1" applyFont="1" applyFill="1" applyAlignment="1" applyProtection="1"/>
    <xf numFmtId="0" fontId="9" fillId="8" borderId="0" xfId="1" applyFont="1" applyFill="1" applyAlignment="1" applyProtection="1">
      <protection locked="0"/>
    </xf>
    <xf numFmtId="0" fontId="39" fillId="8" borderId="0" xfId="1" applyFont="1" applyFill="1" applyAlignment="1" applyProtection="1"/>
    <xf numFmtId="165" fontId="31" fillId="17" borderId="10" xfId="2" applyNumberFormat="1" applyFont="1" applyFill="1" applyBorder="1" applyAlignment="1" applyProtection="1"/>
    <xf numFmtId="165" fontId="8" fillId="3" borderId="10" xfId="2" applyNumberFormat="1" applyFont="1" applyFill="1" applyBorder="1" applyAlignment="1" applyProtection="1"/>
    <xf numFmtId="0" fontId="6" fillId="0" borderId="11" xfId="2" applyFont="1" applyBorder="1" applyAlignment="1" applyProtection="1"/>
    <xf numFmtId="0" fontId="28" fillId="26" borderId="17" xfId="6" applyFont="1" applyFill="1" applyBorder="1" applyAlignment="1" applyProtection="1">
      <alignment horizontal="center" vertical="center"/>
    </xf>
    <xf numFmtId="0" fontId="28" fillId="26" borderId="18" xfId="6" applyFont="1" applyFill="1" applyBorder="1" applyAlignment="1" applyProtection="1">
      <alignment horizontal="left" vertical="center"/>
    </xf>
    <xf numFmtId="165" fontId="34" fillId="6" borderId="74" xfId="2" applyNumberFormat="1" applyFont="1" applyFill="1" applyBorder="1" applyAlignment="1" applyProtection="1"/>
    <xf numFmtId="165" fontId="31" fillId="17" borderId="13" xfId="2" applyNumberFormat="1" applyFont="1" applyFill="1" applyBorder="1" applyAlignment="1" applyProtection="1"/>
    <xf numFmtId="10" fontId="8" fillId="18" borderId="46" xfId="8" applyNumberFormat="1" applyFont="1" applyFill="1" applyBorder="1" applyAlignment="1" applyProtection="1">
      <alignment horizontal="center"/>
    </xf>
    <xf numFmtId="0" fontId="31" fillId="3" borderId="77" xfId="2" applyNumberFormat="1" applyFont="1" applyFill="1" applyBorder="1" applyAlignment="1" applyProtection="1">
      <alignment horizontal="center" vertical="center"/>
    </xf>
    <xf numFmtId="165" fontId="8" fillId="3" borderId="13" xfId="2" applyNumberFormat="1" applyFont="1" applyFill="1" applyBorder="1" applyAlignment="1" applyProtection="1"/>
    <xf numFmtId="0" fontId="6" fillId="0" borderId="73" xfId="2" applyFont="1" applyBorder="1" applyAlignment="1" applyProtection="1"/>
    <xf numFmtId="0" fontId="20" fillId="2" borderId="0" xfId="6" applyFont="1" applyFill="1" applyBorder="1" applyAlignment="1" applyProtection="1">
      <alignment horizontal="center" vertical="center"/>
    </xf>
    <xf numFmtId="0" fontId="20" fillId="22" borderId="21" xfId="6" applyFont="1" applyFill="1" applyBorder="1" applyAlignment="1" applyProtection="1">
      <alignment horizontal="center" vertical="center"/>
    </xf>
    <xf numFmtId="0" fontId="40" fillId="10" borderId="21" xfId="6" applyFont="1" applyFill="1" applyBorder="1" applyAlignment="1" applyProtection="1">
      <alignment horizontal="center" vertical="center"/>
    </xf>
    <xf numFmtId="0" fontId="40" fillId="10" borderId="74" xfId="6" applyFont="1" applyFill="1" applyBorder="1" applyAlignment="1" applyProtection="1">
      <alignment horizontal="center" vertical="center"/>
    </xf>
    <xf numFmtId="0" fontId="41" fillId="10" borderId="0" xfId="2" applyFont="1" applyFill="1" applyAlignment="1" applyProtection="1">
      <alignment horizontal="left" vertical="center"/>
    </xf>
    <xf numFmtId="0" fontId="9" fillId="2" borderId="0" xfId="1" applyFont="1" applyFill="1" applyAlignment="1" applyProtection="1">
      <alignment wrapText="1"/>
    </xf>
    <xf numFmtId="165" fontId="8" fillId="6" borderId="52" xfId="2" applyNumberFormat="1" applyFont="1" applyFill="1" applyBorder="1" applyAlignment="1" applyProtection="1">
      <alignment wrapText="1"/>
    </xf>
    <xf numFmtId="165" fontId="31" fillId="17" borderId="6" xfId="2" applyNumberFormat="1" applyFont="1" applyFill="1" applyBorder="1" applyAlignment="1" applyProtection="1"/>
    <xf numFmtId="10" fontId="8" fillId="18" borderId="78" xfId="8" applyNumberFormat="1" applyFont="1" applyFill="1" applyBorder="1" applyAlignment="1" applyProtection="1">
      <alignment horizontal="center"/>
    </xf>
    <xf numFmtId="0" fontId="31" fillId="3" borderId="52" xfId="2" applyNumberFormat="1" applyFont="1" applyFill="1" applyBorder="1" applyAlignment="1" applyProtection="1">
      <alignment horizontal="center"/>
    </xf>
    <xf numFmtId="0" fontId="6" fillId="0" borderId="53" xfId="2" applyFont="1" applyBorder="1" applyAlignment="1" applyProtection="1"/>
    <xf numFmtId="0" fontId="42" fillId="27" borderId="21" xfId="6" applyFont="1" applyFill="1" applyBorder="1" applyAlignment="1" applyProtection="1">
      <alignment horizontal="center" vertical="center"/>
    </xf>
    <xf numFmtId="0" fontId="42" fillId="27" borderId="74" xfId="6" applyFont="1" applyFill="1" applyBorder="1" applyAlignment="1" applyProtection="1">
      <alignment horizontal="center" vertical="center"/>
    </xf>
    <xf numFmtId="0" fontId="42" fillId="27" borderId="48" xfId="6" applyFont="1" applyFill="1" applyBorder="1" applyAlignment="1" applyProtection="1">
      <alignment horizontal="left" vertical="center"/>
    </xf>
    <xf numFmtId="165" fontId="8" fillId="6" borderId="1" xfId="2" applyNumberFormat="1" applyFont="1" applyFill="1" applyBorder="1" applyAlignment="1" applyProtection="1"/>
    <xf numFmtId="165" fontId="8" fillId="6" borderId="1" xfId="2" applyNumberFormat="1" applyFont="1" applyFill="1" applyBorder="1" applyAlignment="1" applyProtection="1">
      <alignment wrapText="1"/>
    </xf>
    <xf numFmtId="165" fontId="31" fillId="17" borderId="71" xfId="2" applyNumberFormat="1" applyFont="1" applyFill="1" applyBorder="1" applyAlignment="1" applyProtection="1"/>
    <xf numFmtId="10" fontId="8" fillId="18" borderId="13" xfId="8" applyNumberFormat="1" applyFont="1" applyFill="1" applyBorder="1" applyAlignment="1" applyProtection="1">
      <alignment horizontal="center"/>
    </xf>
    <xf numFmtId="0" fontId="31" fillId="3" borderId="79" xfId="2" applyNumberFormat="1" applyFont="1" applyFill="1" applyBorder="1" applyAlignment="1" applyProtection="1">
      <alignment horizontal="center"/>
    </xf>
    <xf numFmtId="165" fontId="8" fillId="3" borderId="1" xfId="2" applyNumberFormat="1" applyFont="1" applyFill="1" applyBorder="1" applyAlignment="1" applyProtection="1"/>
    <xf numFmtId="0" fontId="6" fillId="0" borderId="73" xfId="2" applyFont="1" applyBorder="1" applyAlignment="1" applyProtection="1">
      <alignment horizontal="left" vertical="center"/>
    </xf>
    <xf numFmtId="165" fontId="31" fillId="17" borderId="80" xfId="2" applyNumberFormat="1" applyFont="1" applyFill="1" applyBorder="1" applyAlignment="1" applyProtection="1"/>
    <xf numFmtId="0" fontId="31" fillId="3" borderId="81" xfId="2" applyNumberFormat="1" applyFont="1" applyFill="1" applyBorder="1" applyAlignment="1" applyProtection="1">
      <alignment horizontal="center" vertical="center"/>
    </xf>
    <xf numFmtId="165" fontId="8" fillId="3" borderId="27" xfId="2" applyNumberFormat="1" applyFont="1" applyFill="1" applyBorder="1" applyAlignment="1" applyProtection="1"/>
    <xf numFmtId="0" fontId="43" fillId="2" borderId="0" xfId="6" applyFont="1" applyFill="1" applyBorder="1" applyAlignment="1" applyProtection="1">
      <alignment horizontal="center" vertical="center"/>
    </xf>
    <xf numFmtId="0" fontId="44" fillId="28" borderId="42" xfId="6" applyFont="1" applyFill="1" applyBorder="1" applyAlignment="1" applyProtection="1">
      <alignment horizontal="center" vertical="center"/>
    </xf>
    <xf numFmtId="0" fontId="44" fillId="28" borderId="82" xfId="6" applyFont="1" applyFill="1" applyBorder="1" applyAlignment="1" applyProtection="1">
      <alignment horizontal="center" vertical="center"/>
    </xf>
    <xf numFmtId="0" fontId="44" fillId="28" borderId="83" xfId="6" applyFont="1" applyFill="1" applyBorder="1" applyAlignment="1" applyProtection="1">
      <alignment horizontal="center" vertical="center"/>
    </xf>
    <xf numFmtId="0" fontId="44" fillId="28" borderId="84" xfId="6" applyFont="1" applyFill="1" applyBorder="1" applyAlignment="1" applyProtection="1">
      <alignment horizontal="left" vertical="center"/>
    </xf>
    <xf numFmtId="165" fontId="31" fillId="17" borderId="77" xfId="2" applyNumberFormat="1" applyFont="1" applyFill="1" applyBorder="1" applyAlignment="1" applyProtection="1"/>
    <xf numFmtId="10" fontId="8" fillId="18" borderId="26" xfId="8" applyNumberFormat="1" applyFont="1" applyFill="1" applyBorder="1" applyAlignment="1" applyProtection="1">
      <alignment horizontal="center"/>
    </xf>
    <xf numFmtId="0" fontId="6" fillId="0" borderId="85" xfId="2" applyFont="1" applyBorder="1" applyAlignment="1" applyProtection="1">
      <alignment horizontal="left" vertical="center"/>
    </xf>
    <xf numFmtId="0" fontId="6" fillId="0" borderId="86" xfId="2" applyFont="1" applyBorder="1" applyAlignment="1" applyProtection="1">
      <alignment horizontal="left" vertical="center"/>
    </xf>
    <xf numFmtId="165" fontId="31" fillId="17" borderId="79" xfId="2" applyNumberFormat="1" applyFont="1" applyFill="1" applyBorder="1" applyAlignment="1" applyProtection="1"/>
    <xf numFmtId="10" fontId="8" fillId="18" borderId="6" xfId="8" applyNumberFormat="1" applyFont="1" applyFill="1" applyBorder="1" applyAlignment="1" applyProtection="1">
      <alignment horizontal="center"/>
    </xf>
    <xf numFmtId="0" fontId="31" fillId="3" borderId="79" xfId="2" applyNumberFormat="1" applyFont="1" applyFill="1" applyBorder="1" applyAlignment="1" applyProtection="1">
      <alignment horizontal="center" vertical="center"/>
    </xf>
    <xf numFmtId="165" fontId="8" fillId="3" borderId="6" xfId="2" applyNumberFormat="1" applyFont="1" applyFill="1" applyBorder="1" applyAlignment="1" applyProtection="1"/>
    <xf numFmtId="165" fontId="8" fillId="28" borderId="27" xfId="2" applyNumberFormat="1" applyFont="1" applyFill="1" applyBorder="1" applyAlignment="1" applyProtection="1">
      <alignment wrapText="1"/>
    </xf>
    <xf numFmtId="165" fontId="8" fillId="28" borderId="0" xfId="2" applyNumberFormat="1" applyFont="1" applyFill="1" applyBorder="1" applyAlignment="1" applyProtection="1"/>
    <xf numFmtId="165" fontId="31" fillId="28" borderId="80" xfId="2" applyNumberFormat="1" applyFont="1" applyFill="1" applyBorder="1" applyAlignment="1" applyProtection="1"/>
    <xf numFmtId="0" fontId="8" fillId="28" borderId="27" xfId="2" applyNumberFormat="1" applyFont="1" applyFill="1" applyBorder="1" applyAlignment="1" applyProtection="1"/>
    <xf numFmtId="0" fontId="31" fillId="28" borderId="80" xfId="2" applyNumberFormat="1" applyFont="1" applyFill="1" applyBorder="1" applyAlignment="1" applyProtection="1">
      <alignment horizontal="center" vertical="center"/>
    </xf>
    <xf numFmtId="165" fontId="8" fillId="28" borderId="27" xfId="2" applyNumberFormat="1" applyFont="1" applyFill="1" applyBorder="1" applyAlignment="1" applyProtection="1"/>
    <xf numFmtId="0" fontId="6" fillId="28" borderId="87" xfId="2" applyFont="1" applyFill="1" applyBorder="1" applyAlignment="1" applyProtection="1">
      <alignment horizontal="left" vertical="center"/>
    </xf>
    <xf numFmtId="0" fontId="9" fillId="28" borderId="0" xfId="1" applyFont="1" applyFill="1" applyAlignment="1" applyProtection="1"/>
    <xf numFmtId="0" fontId="43" fillId="22" borderId="82" xfId="6" applyFont="1" applyFill="1" applyBorder="1" applyAlignment="1" applyProtection="1">
      <alignment horizontal="center" vertical="center"/>
    </xf>
    <xf numFmtId="0" fontId="43" fillId="22" borderId="83" xfId="6" applyFont="1" applyFill="1" applyBorder="1" applyAlignment="1" applyProtection="1">
      <alignment horizontal="center" vertical="center"/>
    </xf>
    <xf numFmtId="0" fontId="43" fillId="22" borderId="84" xfId="6" applyFont="1" applyFill="1" applyBorder="1" applyAlignment="1" applyProtection="1">
      <alignment horizontal="left" vertical="center"/>
    </xf>
    <xf numFmtId="0" fontId="6" fillId="0" borderId="85" xfId="2" applyFont="1" applyBorder="1" applyAlignment="1" applyProtection="1"/>
    <xf numFmtId="0" fontId="31" fillId="3" borderId="77" xfId="2" applyNumberFormat="1" applyFont="1" applyFill="1" applyBorder="1" applyAlignment="1" applyProtection="1">
      <alignment horizontal="center"/>
    </xf>
    <xf numFmtId="165" fontId="31" fillId="17" borderId="72" xfId="2" applyNumberFormat="1" applyFont="1" applyFill="1" applyBorder="1" applyAlignment="1" applyProtection="1"/>
    <xf numFmtId="10" fontId="8" fillId="18" borderId="37" xfId="8" applyNumberFormat="1" applyFont="1" applyFill="1" applyBorder="1" applyAlignment="1" applyProtection="1">
      <alignment horizontal="center"/>
    </xf>
    <xf numFmtId="0" fontId="31" fillId="3" borderId="72" xfId="2" applyNumberFormat="1" applyFont="1" applyFill="1" applyBorder="1" applyAlignment="1" applyProtection="1">
      <alignment horizontal="center"/>
    </xf>
    <xf numFmtId="165" fontId="8" fillId="3" borderId="37" xfId="2" applyNumberFormat="1" applyFont="1" applyFill="1" applyBorder="1" applyAlignment="1" applyProtection="1"/>
    <xf numFmtId="0" fontId="6" fillId="0" borderId="70" xfId="2" applyFont="1" applyBorder="1" applyAlignment="1" applyProtection="1"/>
    <xf numFmtId="165" fontId="31" fillId="17" borderId="81" xfId="2" applyNumberFormat="1" applyFont="1" applyFill="1" applyBorder="1" applyAlignment="1" applyProtection="1"/>
    <xf numFmtId="0" fontId="31" fillId="3" borderId="81" xfId="2" applyNumberFormat="1" applyFont="1" applyFill="1" applyBorder="1" applyAlignment="1" applyProtection="1">
      <alignment horizontal="center"/>
    </xf>
    <xf numFmtId="165" fontId="8" fillId="3" borderId="26" xfId="2" applyNumberFormat="1" applyFont="1" applyFill="1" applyBorder="1" applyAlignment="1" applyProtection="1"/>
    <xf numFmtId="0" fontId="6" fillId="0" borderId="86" xfId="2" applyFont="1" applyBorder="1" applyAlignment="1" applyProtection="1"/>
    <xf numFmtId="10" fontId="8" fillId="18" borderId="27" xfId="8" applyNumberFormat="1" applyFont="1" applyFill="1" applyBorder="1" applyAlignment="1" applyProtection="1">
      <alignment horizontal="center"/>
    </xf>
    <xf numFmtId="0" fontId="31" fillId="3" borderId="80" xfId="2" applyNumberFormat="1" applyFont="1" applyFill="1" applyBorder="1" applyAlignment="1" applyProtection="1">
      <alignment horizontal="center"/>
    </xf>
    <xf numFmtId="0" fontId="6" fillId="0" borderId="87" xfId="2" applyFont="1" applyBorder="1" applyAlignment="1" applyProtection="1"/>
    <xf numFmtId="0" fontId="36" fillId="2" borderId="0" xfId="6" applyFont="1" applyFill="1" applyBorder="1" applyAlignment="1" applyProtection="1">
      <alignment horizontal="left" vertical="center"/>
    </xf>
    <xf numFmtId="0" fontId="36" fillId="23" borderId="78" xfId="6" applyFont="1" applyFill="1" applyBorder="1" applyAlignment="1" applyProtection="1">
      <alignment horizontal="left" vertical="center"/>
    </xf>
    <xf numFmtId="0" fontId="36" fillId="23" borderId="42" xfId="6" applyFont="1" applyFill="1" applyBorder="1" applyAlignment="1" applyProtection="1">
      <alignment horizontal="center" vertical="center"/>
    </xf>
    <xf numFmtId="0" fontId="36" fillId="23" borderId="53" xfId="6" applyFont="1" applyFill="1" applyBorder="1" applyAlignment="1" applyProtection="1">
      <alignment horizontal="left" vertical="center"/>
    </xf>
    <xf numFmtId="165" fontId="13" fillId="2" borderId="1" xfId="2" applyNumberFormat="1" applyFont="1" applyFill="1" applyBorder="1" applyAlignment="1" applyProtection="1"/>
    <xf numFmtId="165" fontId="13" fillId="2" borderId="1" xfId="2" applyNumberFormat="1" applyFont="1" applyFill="1" applyBorder="1" applyAlignment="1" applyProtection="1">
      <alignment horizontal="center" vertical="center"/>
      <protection locked="0"/>
    </xf>
    <xf numFmtId="10" fontId="8" fillId="29" borderId="88" xfId="8" applyNumberFormat="1" applyFont="1" applyFill="1" applyBorder="1" applyAlignment="1" applyProtection="1">
      <alignment horizontal="center"/>
    </xf>
    <xf numFmtId="0" fontId="31" fillId="29" borderId="6" xfId="2" applyNumberFormat="1" applyFont="1" applyFill="1" applyBorder="1" applyAlignment="1" applyProtection="1">
      <alignment horizontal="center" vertical="center"/>
    </xf>
    <xf numFmtId="165" fontId="8" fillId="29" borderId="6" xfId="2" applyNumberFormat="1" applyFont="1" applyFill="1" applyBorder="1" applyAlignment="1" applyProtection="1"/>
    <xf numFmtId="0" fontId="6" fillId="29" borderId="85" xfId="2" applyFont="1" applyFill="1" applyBorder="1" applyAlignment="1" applyProtection="1">
      <alignment horizontal="left" vertical="center"/>
    </xf>
    <xf numFmtId="10" fontId="8" fillId="29" borderId="46" xfId="8" applyNumberFormat="1" applyFont="1" applyFill="1" applyBorder="1" applyAlignment="1" applyProtection="1">
      <alignment horizontal="center"/>
    </xf>
    <xf numFmtId="0" fontId="31" fillId="29" borderId="13" xfId="2" applyNumberFormat="1" applyFont="1" applyFill="1" applyBorder="1" applyAlignment="1" applyProtection="1">
      <alignment horizontal="center" vertical="center"/>
    </xf>
    <xf numFmtId="165" fontId="8" fillId="29" borderId="13" xfId="2" applyNumberFormat="1" applyFont="1" applyFill="1" applyBorder="1" applyAlignment="1" applyProtection="1"/>
    <xf numFmtId="0" fontId="6" fillId="29" borderId="73" xfId="2" applyFont="1" applyFill="1" applyBorder="1" applyAlignment="1" applyProtection="1">
      <alignment horizontal="left" vertical="center"/>
    </xf>
    <xf numFmtId="165" fontId="34" fillId="6" borderId="21" xfId="2" applyNumberFormat="1" applyFont="1" applyFill="1" applyBorder="1" applyAlignment="1" applyProtection="1"/>
    <xf numFmtId="165" fontId="31" fillId="17" borderId="37" xfId="2" applyNumberFormat="1" applyFont="1" applyFill="1" applyBorder="1" applyAlignment="1" applyProtection="1"/>
    <xf numFmtId="10" fontId="8" fillId="29" borderId="68" xfId="8" applyNumberFormat="1" applyFont="1" applyFill="1" applyBorder="1" applyAlignment="1" applyProtection="1">
      <alignment horizontal="center"/>
    </xf>
    <xf numFmtId="0" fontId="31" fillId="29" borderId="37" xfId="2" applyNumberFormat="1" applyFont="1" applyFill="1" applyBorder="1" applyAlignment="1" applyProtection="1">
      <alignment horizontal="center" vertical="center"/>
    </xf>
    <xf numFmtId="165" fontId="8" fillId="29" borderId="37" xfId="2" applyNumberFormat="1" applyFont="1" applyFill="1" applyBorder="1" applyAlignment="1" applyProtection="1"/>
    <xf numFmtId="0" fontId="6" fillId="29" borderId="70" xfId="2" applyFont="1" applyFill="1" applyBorder="1" applyAlignment="1" applyProtection="1">
      <alignment horizontal="left" vertical="center"/>
    </xf>
    <xf numFmtId="0" fontId="20" fillId="6" borderId="19" xfId="6" applyFont="1" applyFill="1" applyBorder="1" applyAlignment="1" applyProtection="1">
      <alignment horizontal="center" vertical="center" wrapText="1"/>
    </xf>
    <xf numFmtId="166" fontId="20" fillId="2" borderId="0" xfId="3" applyNumberFormat="1" applyFont="1" applyFill="1" applyBorder="1" applyAlignment="1" applyProtection="1">
      <alignment horizontal="center" vertical="center"/>
    </xf>
    <xf numFmtId="0" fontId="20" fillId="22" borderId="48" xfId="6" applyFont="1" applyFill="1" applyBorder="1" applyAlignment="1" applyProtection="1">
      <alignment horizontal="left" vertical="center"/>
    </xf>
    <xf numFmtId="165" fontId="8" fillId="6" borderId="2" xfId="2" applyNumberFormat="1" applyFont="1" applyFill="1" applyBorder="1" applyAlignment="1" applyProtection="1">
      <alignment wrapText="1"/>
    </xf>
    <xf numFmtId="165" fontId="31" fillId="17" borderId="89" xfId="2" applyNumberFormat="1" applyFont="1" applyFill="1" applyBorder="1" applyAlignment="1" applyProtection="1"/>
    <xf numFmtId="165" fontId="8" fillId="3" borderId="2" xfId="2" applyNumberFormat="1" applyFont="1" applyFill="1" applyBorder="1" applyAlignment="1" applyProtection="1"/>
    <xf numFmtId="0" fontId="19" fillId="3" borderId="90" xfId="1" applyFont="1" applyFill="1" applyBorder="1" applyAlignment="1" applyProtection="1">
      <alignment horizontal="center" vertical="center"/>
      <protection locked="0"/>
    </xf>
    <xf numFmtId="0" fontId="19" fillId="3" borderId="91" xfId="1" applyFont="1" applyFill="1" applyBorder="1" applyAlignment="1" applyProtection="1">
      <alignment horizontal="center" vertical="center"/>
      <protection locked="0"/>
    </xf>
    <xf numFmtId="0" fontId="8" fillId="18" borderId="37" xfId="2" applyNumberFormat="1" applyFont="1" applyFill="1" applyBorder="1" applyAlignment="1" applyProtection="1"/>
    <xf numFmtId="0" fontId="31" fillId="0" borderId="72" xfId="2" applyNumberFormat="1" applyFont="1" applyFill="1" applyBorder="1" applyAlignment="1" applyProtection="1">
      <alignment horizontal="center" vertical="center"/>
    </xf>
    <xf numFmtId="0" fontId="8" fillId="0" borderId="70" xfId="6" applyFont="1" applyBorder="1" applyAlignment="1" applyProtection="1">
      <alignment horizontal="left" vertical="center"/>
    </xf>
    <xf numFmtId="0" fontId="19" fillId="3" borderId="92" xfId="1" applyFont="1" applyFill="1" applyBorder="1" applyAlignment="1" applyProtection="1">
      <alignment horizontal="center" vertical="center"/>
      <protection locked="0"/>
    </xf>
    <xf numFmtId="0" fontId="31" fillId="0" borderId="77" xfId="6" applyFont="1" applyBorder="1" applyAlignment="1" applyProtection="1">
      <alignment horizontal="center" vertical="center"/>
    </xf>
    <xf numFmtId="0" fontId="8" fillId="0" borderId="73" xfId="6" applyFont="1" applyBorder="1" applyAlignment="1" applyProtection="1">
      <alignment horizontal="left" vertical="center"/>
    </xf>
    <xf numFmtId="0" fontId="31" fillId="3" borderId="72" xfId="2" applyNumberFormat="1" applyFont="1" applyFill="1" applyBorder="1" applyAlignment="1" applyProtection="1">
      <alignment horizontal="center" vertical="center"/>
    </xf>
    <xf numFmtId="0" fontId="6" fillId="0" borderId="70" xfId="2" applyFont="1" applyBorder="1" applyAlignment="1" applyProtection="1">
      <alignment horizontal="left" vertical="center"/>
    </xf>
    <xf numFmtId="165" fontId="34" fillId="6" borderId="2" xfId="2" applyNumberFormat="1" applyFont="1" applyFill="1" applyBorder="1" applyAlignment="1" applyProtection="1"/>
    <xf numFmtId="0" fontId="19" fillId="3" borderId="93" xfId="1" applyFont="1" applyFill="1" applyBorder="1" applyAlignment="1" applyProtection="1">
      <alignment horizontal="center" vertical="center"/>
      <protection locked="0"/>
    </xf>
    <xf numFmtId="0" fontId="31" fillId="0" borderId="79" xfId="6" applyFont="1" applyBorder="1" applyAlignment="1" applyProtection="1">
      <alignment horizontal="center" vertical="center"/>
    </xf>
    <xf numFmtId="0" fontId="8" fillId="0" borderId="86" xfId="6" applyFont="1" applyBorder="1" applyAlignment="1" applyProtection="1">
      <alignment horizontal="left" vertical="center"/>
    </xf>
    <xf numFmtId="165" fontId="34" fillId="6" borderId="1" xfId="2" applyNumberFormat="1" applyFont="1" applyFill="1" applyBorder="1" applyAlignment="1" applyProtection="1"/>
    <xf numFmtId="10" fontId="8" fillId="18" borderId="1" xfId="8" applyNumberFormat="1" applyFont="1" applyFill="1" applyBorder="1" applyAlignment="1" applyProtection="1">
      <alignment horizontal="center"/>
    </xf>
    <xf numFmtId="0" fontId="31" fillId="0" borderId="71" xfId="6" applyFont="1" applyBorder="1" applyAlignment="1" applyProtection="1">
      <alignment horizontal="center" vertical="center"/>
    </xf>
    <xf numFmtId="0" fontId="8" fillId="0" borderId="58" xfId="6" applyFont="1" applyBorder="1" applyAlignment="1" applyProtection="1">
      <alignment horizontal="left" vertical="center"/>
    </xf>
    <xf numFmtId="0" fontId="31" fillId="0" borderId="80" xfId="6" applyFont="1" applyBorder="1" applyAlignment="1" applyProtection="1">
      <alignment horizontal="center" vertical="center"/>
    </xf>
    <xf numFmtId="0" fontId="8" fillId="0" borderId="87" xfId="6" applyFont="1" applyBorder="1" applyAlignment="1" applyProtection="1">
      <alignment horizontal="left" vertical="center"/>
    </xf>
    <xf numFmtId="0" fontId="8" fillId="0" borderId="85" xfId="6" applyFont="1" applyBorder="1" applyAlignment="1" applyProtection="1">
      <alignment horizontal="left" vertical="center"/>
    </xf>
    <xf numFmtId="0" fontId="31" fillId="0" borderId="72" xfId="6" applyFont="1" applyBorder="1" applyAlignment="1" applyProtection="1">
      <alignment horizontal="center" vertical="center"/>
    </xf>
    <xf numFmtId="0" fontId="31" fillId="0" borderId="81" xfId="6" applyFont="1" applyBorder="1" applyAlignment="1" applyProtection="1">
      <alignment horizontal="center" vertical="center"/>
    </xf>
    <xf numFmtId="0" fontId="36" fillId="30" borderId="52" xfId="6" applyFont="1" applyFill="1" applyBorder="1" applyAlignment="1" applyProtection="1">
      <alignment horizontal="center" vertical="center"/>
    </xf>
    <xf numFmtId="0" fontId="36" fillId="30" borderId="42" xfId="6" applyFont="1" applyFill="1" applyBorder="1" applyAlignment="1" applyProtection="1">
      <alignment horizontal="center" vertical="center"/>
    </xf>
    <xf numFmtId="0" fontId="36" fillId="30" borderId="53" xfId="6" applyFont="1" applyFill="1" applyBorder="1" applyAlignment="1" applyProtection="1">
      <alignment horizontal="left" vertical="center"/>
    </xf>
    <xf numFmtId="165" fontId="34" fillId="6" borderId="26" xfId="9" applyNumberFormat="1" applyFont="1" applyFill="1" applyBorder="1" applyAlignment="1" applyProtection="1"/>
    <xf numFmtId="165" fontId="8" fillId="6" borderId="6" xfId="9" applyNumberFormat="1" applyFont="1" applyFill="1" applyBorder="1" applyAlignment="1" applyProtection="1">
      <alignment wrapText="1"/>
    </xf>
    <xf numFmtId="165" fontId="8" fillId="2" borderId="0" xfId="9" applyNumberFormat="1" applyFont="1" applyFill="1" applyBorder="1" applyAlignment="1" applyProtection="1"/>
    <xf numFmtId="165" fontId="31" fillId="28" borderId="79" xfId="9" applyNumberFormat="1" applyFont="1" applyFill="1" applyBorder="1" applyAlignment="1" applyProtection="1"/>
    <xf numFmtId="9" fontId="8" fillId="18" borderId="6" xfId="10" applyFont="1" applyFill="1" applyBorder="1" applyAlignment="1" applyProtection="1">
      <alignment horizontal="center"/>
    </xf>
    <xf numFmtId="165" fontId="8" fillId="3" borderId="6" xfId="9" applyNumberFormat="1" applyFont="1" applyFill="1" applyBorder="1" applyAlignment="1" applyProtection="1"/>
    <xf numFmtId="165" fontId="34" fillId="6" borderId="13" xfId="9" applyNumberFormat="1" applyFont="1" applyFill="1" applyBorder="1" applyAlignment="1" applyProtection="1"/>
    <xf numFmtId="165" fontId="8" fillId="6" borderId="13" xfId="9" applyNumberFormat="1" applyFont="1" applyFill="1" applyBorder="1" applyAlignment="1" applyProtection="1">
      <alignment wrapText="1"/>
    </xf>
    <xf numFmtId="165" fontId="31" fillId="28" borderId="77" xfId="9" applyNumberFormat="1" applyFont="1" applyFill="1" applyBorder="1" applyAlignment="1" applyProtection="1"/>
    <xf numFmtId="9" fontId="8" fillId="18" borderId="13" xfId="10" applyFont="1" applyFill="1" applyBorder="1" applyAlignment="1" applyProtection="1">
      <alignment horizontal="center"/>
    </xf>
    <xf numFmtId="165" fontId="8" fillId="3" borderId="13" xfId="9" applyNumberFormat="1" applyFont="1" applyFill="1" applyBorder="1" applyAlignment="1" applyProtection="1"/>
    <xf numFmtId="165" fontId="34" fillId="6" borderId="27" xfId="9" applyNumberFormat="1" applyFont="1" applyFill="1" applyBorder="1" applyAlignment="1" applyProtection="1"/>
    <xf numFmtId="165" fontId="31" fillId="17" borderId="1" xfId="2" applyNumberFormat="1" applyFont="1" applyFill="1" applyBorder="1" applyAlignment="1" applyProtection="1"/>
    <xf numFmtId="10" fontId="8" fillId="18" borderId="94" xfId="8" applyNumberFormat="1" applyFont="1" applyFill="1" applyBorder="1" applyAlignment="1" applyProtection="1">
      <alignment horizontal="center"/>
    </xf>
    <xf numFmtId="0" fontId="8" fillId="0" borderId="39" xfId="6" applyFont="1" applyBorder="1" applyAlignment="1" applyProtection="1">
      <alignment horizontal="left" vertical="center"/>
    </xf>
    <xf numFmtId="165" fontId="31" fillId="17" borderId="2" xfId="2" applyNumberFormat="1" applyFont="1" applyFill="1" applyBorder="1" applyAlignment="1" applyProtection="1"/>
    <xf numFmtId="0" fontId="8" fillId="0" borderId="9" xfId="6" applyFont="1" applyBorder="1" applyAlignment="1" applyProtection="1">
      <alignment horizontal="left" vertical="center"/>
    </xf>
    <xf numFmtId="165" fontId="31" fillId="17" borderId="27" xfId="2" applyNumberFormat="1" applyFont="1" applyFill="1" applyBorder="1" applyAlignment="1" applyProtection="1"/>
    <xf numFmtId="10" fontId="8" fillId="18" borderId="68" xfId="8" applyNumberFormat="1" applyFont="1" applyFill="1" applyBorder="1" applyAlignment="1" applyProtection="1">
      <alignment horizontal="center"/>
    </xf>
    <xf numFmtId="0" fontId="18" fillId="6" borderId="19" xfId="6" applyFont="1" applyFill="1" applyBorder="1" applyAlignment="1" applyProtection="1">
      <alignment horizontal="center" vertical="center" wrapText="1"/>
    </xf>
    <xf numFmtId="0" fontId="2" fillId="2" borderId="0" xfId="1" applyFont="1" applyFill="1" applyProtection="1"/>
    <xf numFmtId="0" fontId="20" fillId="2" borderId="0" xfId="6" applyFont="1" applyFill="1" applyBorder="1" applyAlignment="1" applyProtection="1">
      <alignment horizontal="center" vertical="center" wrapText="1"/>
    </xf>
    <xf numFmtId="0" fontId="20" fillId="22" borderId="42" xfId="6" applyFont="1" applyFill="1" applyBorder="1" applyAlignment="1" applyProtection="1">
      <alignment horizontal="center" vertical="center" wrapText="1"/>
    </xf>
    <xf numFmtId="0" fontId="20" fillId="22" borderId="21" xfId="6" applyFont="1" applyFill="1" applyBorder="1" applyAlignment="1" applyProtection="1">
      <alignment horizontal="center" vertical="center" wrapText="1"/>
    </xf>
    <xf numFmtId="0" fontId="20" fillId="22" borderId="74" xfId="6" applyFont="1" applyFill="1" applyBorder="1" applyAlignment="1" applyProtection="1">
      <alignment horizontal="center" vertical="center" wrapText="1"/>
    </xf>
    <xf numFmtId="0" fontId="20" fillId="22" borderId="48" xfId="6" applyFont="1" applyFill="1" applyBorder="1" applyAlignment="1" applyProtection="1">
      <alignment horizontal="left" vertical="center" wrapText="1"/>
    </xf>
    <xf numFmtId="0" fontId="7" fillId="2" borderId="0" xfId="2" applyFont="1" applyFill="1" applyBorder="1" applyAlignment="1" applyProtection="1">
      <alignment horizontal="center" vertical="center"/>
    </xf>
    <xf numFmtId="0" fontId="31" fillId="2" borderId="96" xfId="6" applyFont="1" applyFill="1" applyBorder="1" applyAlignment="1" applyProtection="1">
      <alignment vertical="center"/>
    </xf>
    <xf numFmtId="0" fontId="31" fillId="21" borderId="69" xfId="6" applyFont="1" applyFill="1" applyBorder="1" applyAlignment="1" applyProtection="1">
      <alignment vertical="center"/>
    </xf>
    <xf numFmtId="0" fontId="7" fillId="2" borderId="0" xfId="2" applyFont="1" applyFill="1" applyBorder="1" applyAlignment="1" applyProtection="1"/>
    <xf numFmtId="0" fontId="7" fillId="2" borderId="96" xfId="2" applyFont="1" applyFill="1" applyBorder="1" applyAlignment="1" applyProtection="1"/>
    <xf numFmtId="0" fontId="6" fillId="2" borderId="0" xfId="2" applyFont="1" applyFill="1" applyAlignment="1" applyProtection="1"/>
    <xf numFmtId="0" fontId="7" fillId="2" borderId="0" xfId="2" applyFont="1" applyFill="1" applyAlignment="1" applyProtection="1">
      <alignment horizontal="center" vertical="center"/>
    </xf>
    <xf numFmtId="0" fontId="6" fillId="2" borderId="0" xfId="2" applyFont="1" applyFill="1" applyBorder="1" applyAlignment="1" applyProtection="1"/>
    <xf numFmtId="0" fontId="6" fillId="2" borderId="0" xfId="2" applyFont="1" applyFill="1" applyAlignment="1" applyProtection="1">
      <alignment horizontal="left" vertical="center"/>
    </xf>
    <xf numFmtId="0" fontId="7" fillId="2" borderId="0" xfId="2" applyFont="1" applyFill="1" applyBorder="1" applyAlignment="1" applyProtection="1">
      <alignment wrapText="1"/>
    </xf>
    <xf numFmtId="0" fontId="32" fillId="30" borderId="98" xfId="2" applyFont="1" applyFill="1" applyBorder="1" applyAlignment="1" applyProtection="1">
      <protection locked="0"/>
    </xf>
    <xf numFmtId="0" fontId="32" fillId="30" borderId="99" xfId="2" applyFont="1" applyFill="1" applyBorder="1" applyAlignment="1" applyProtection="1">
      <protection locked="0"/>
    </xf>
    <xf numFmtId="0" fontId="32" fillId="30" borderId="100" xfId="2" applyFont="1" applyFill="1" applyBorder="1" applyAlignment="1" applyProtection="1">
      <alignment wrapText="1"/>
      <protection locked="0"/>
    </xf>
    <xf numFmtId="0" fontId="32" fillId="4" borderId="101" xfId="2" applyFont="1" applyFill="1" applyBorder="1" applyAlignment="1" applyProtection="1">
      <protection locked="0"/>
    </xf>
    <xf numFmtId="0" fontId="32" fillId="4" borderId="47" xfId="2" applyFont="1" applyFill="1" applyBorder="1" applyAlignment="1" applyProtection="1">
      <protection locked="0"/>
    </xf>
    <xf numFmtId="0" fontId="32" fillId="4" borderId="102" xfId="2" applyFont="1" applyFill="1" applyBorder="1" applyAlignment="1" applyProtection="1">
      <alignment wrapText="1"/>
      <protection locked="0"/>
    </xf>
    <xf numFmtId="0" fontId="32" fillId="2" borderId="0" xfId="2" applyFont="1" applyFill="1" applyBorder="1" applyAlignment="1" applyProtection="1"/>
    <xf numFmtId="0" fontId="32" fillId="30" borderId="103" xfId="2" applyFont="1" applyFill="1" applyBorder="1" applyAlignment="1" applyProtection="1">
      <protection locked="0"/>
    </xf>
    <xf numFmtId="0" fontId="32" fillId="30" borderId="104" xfId="2" applyFont="1" applyFill="1" applyBorder="1" applyAlignment="1" applyProtection="1">
      <protection locked="0"/>
    </xf>
    <xf numFmtId="0" fontId="32" fillId="30" borderId="105" xfId="2" applyFont="1" applyFill="1" applyBorder="1" applyAlignment="1" applyProtection="1">
      <alignment wrapText="1"/>
      <protection locked="0"/>
    </xf>
    <xf numFmtId="0" fontId="32" fillId="30" borderId="52" xfId="2" applyFont="1" applyFill="1" applyBorder="1" applyAlignment="1" applyProtection="1">
      <protection locked="0"/>
    </xf>
    <xf numFmtId="0" fontId="32" fillId="30" borderId="78" xfId="2" applyFont="1" applyFill="1" applyBorder="1" applyAlignment="1" applyProtection="1">
      <protection locked="0"/>
    </xf>
    <xf numFmtId="0" fontId="32" fillId="30" borderId="53" xfId="2" applyFont="1" applyFill="1" applyBorder="1" applyAlignment="1" applyProtection="1">
      <alignment wrapText="1"/>
      <protection locked="0"/>
    </xf>
    <xf numFmtId="0" fontId="36" fillId="7" borderId="21" xfId="6" applyFont="1" applyFill="1" applyBorder="1" applyAlignment="1" applyProtection="1">
      <alignment horizontal="center" vertical="center" wrapText="1"/>
    </xf>
    <xf numFmtId="165" fontId="2" fillId="0" borderId="0" xfId="1" applyNumberFormat="1" applyFont="1" applyAlignment="1" applyProtection="1"/>
    <xf numFmtId="44" fontId="0" fillId="0" borderId="0" xfId="24" applyFont="1"/>
    <xf numFmtId="44" fontId="0" fillId="0" borderId="0" xfId="0" applyNumberFormat="1"/>
    <xf numFmtId="165" fontId="0" fillId="0" borderId="0" xfId="0" applyNumberFormat="1"/>
    <xf numFmtId="0" fontId="39" fillId="2" borderId="0" xfId="2" applyFont="1" applyFill="1" applyBorder="1" applyAlignment="1" applyProtection="1"/>
    <xf numFmtId="0" fontId="48" fillId="2" borderId="0" xfId="2" applyFont="1" applyFill="1" applyAlignment="1" applyProtection="1">
      <alignment horizontal="center" vertical="center"/>
    </xf>
    <xf numFmtId="0" fontId="39" fillId="2" borderId="0" xfId="2" applyFont="1" applyFill="1" applyAlignment="1" applyProtection="1"/>
    <xf numFmtId="0" fontId="20" fillId="4" borderId="53" xfId="6" applyFont="1" applyFill="1" applyBorder="1" applyAlignment="1" applyProtection="1">
      <alignment horizontal="left" vertical="center"/>
    </xf>
    <xf numFmtId="0" fontId="20" fillId="4" borderId="42" xfId="6" applyFont="1" applyFill="1" applyBorder="1" applyAlignment="1" applyProtection="1">
      <alignment horizontal="center" vertical="center"/>
    </xf>
    <xf numFmtId="0" fontId="20" fillId="4" borderId="52" xfId="6" applyFont="1" applyFill="1" applyBorder="1" applyAlignment="1" applyProtection="1">
      <alignment horizontal="center" vertical="center"/>
    </xf>
    <xf numFmtId="0" fontId="6" fillId="0" borderId="62" xfId="2" applyFont="1" applyBorder="1" applyAlignment="1" applyProtection="1"/>
    <xf numFmtId="0" fontId="31" fillId="3" borderId="89" xfId="2" applyNumberFormat="1" applyFont="1" applyFill="1" applyBorder="1" applyAlignment="1" applyProtection="1">
      <alignment horizontal="center"/>
    </xf>
    <xf numFmtId="10" fontId="8" fillId="18" borderId="2" xfId="8" applyNumberFormat="1" applyFont="1" applyFill="1" applyBorder="1" applyAlignment="1" applyProtection="1">
      <alignment horizontal="center"/>
    </xf>
    <xf numFmtId="0" fontId="31" fillId="6" borderId="97" xfId="6" applyFont="1" applyFill="1" applyBorder="1" applyAlignment="1" applyProtection="1">
      <alignment horizontal="center" vertical="center" wrapText="1"/>
    </xf>
    <xf numFmtId="0" fontId="31" fillId="6" borderId="95" xfId="6" applyFont="1" applyFill="1" applyBorder="1" applyAlignment="1" applyProtection="1">
      <alignment horizontal="center" vertical="center" wrapText="1"/>
    </xf>
    <xf numFmtId="0" fontId="32" fillId="30" borderId="53" xfId="2" applyNumberFormat="1" applyFont="1" applyFill="1" applyBorder="1" applyAlignment="1" applyProtection="1">
      <alignment horizontal="center" wrapText="1"/>
      <protection locked="0"/>
    </xf>
    <xf numFmtId="0" fontId="32" fillId="30" borderId="78" xfId="2" applyNumberFormat="1" applyFont="1" applyFill="1" applyBorder="1" applyAlignment="1" applyProtection="1">
      <alignment horizontal="center" wrapText="1"/>
      <protection locked="0"/>
    </xf>
    <xf numFmtId="0" fontId="32" fillId="30" borderId="52" xfId="2" applyNumberFormat="1" applyFont="1" applyFill="1" applyBorder="1" applyAlignment="1" applyProtection="1">
      <alignment horizontal="center" wrapText="1"/>
      <protection locked="0"/>
    </xf>
  </cellXfs>
  <cellStyles count="25">
    <cellStyle name="Comma 2" xfId="11"/>
    <cellStyle name="Comma 3" xfId="12"/>
    <cellStyle name="Comma 4" xfId="13"/>
    <cellStyle name="Comma 5" xfId="3"/>
    <cellStyle name="Comma 6" xfId="14"/>
    <cellStyle name="Comma 8" xfId="4"/>
    <cellStyle name="Currency" xfId="24" builtinId="4"/>
    <cellStyle name="Currency 2" xfId="9"/>
    <cellStyle name="Hyperlink 2" xfId="15"/>
    <cellStyle name="Hyperlink 3" xfId="16"/>
    <cellStyle name="Normal" xfId="0" builtinId="0"/>
    <cellStyle name="Normal 10" xfId="17"/>
    <cellStyle name="Normal 11" xfId="18"/>
    <cellStyle name="Normal 12" xfId="5"/>
    <cellStyle name="Normal 2" xfId="6"/>
    <cellStyle name="Normal 3" xfId="19"/>
    <cellStyle name="Normal 4" xfId="20"/>
    <cellStyle name="Normal 5" xfId="2"/>
    <cellStyle name="Normal 6" xfId="21"/>
    <cellStyle name="Normal 7" xfId="22"/>
    <cellStyle name="Normal 8" xfId="1"/>
    <cellStyle name="Normal 9" xfId="7"/>
    <cellStyle name="Percent 2" xfId="10"/>
    <cellStyle name="Percent 3" xfId="8"/>
    <cellStyle name="Percent 4" xfId="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../media/image18.png"/><Relationship Id="rId3" Type="http://schemas.openxmlformats.org/officeDocument/2006/relationships/image" Target="../media/image3.png"/><Relationship Id="rId21" Type="http://schemas.openxmlformats.org/officeDocument/2006/relationships/image" Target="../media/image21.jpe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" Type="http://schemas.openxmlformats.org/officeDocument/2006/relationships/image" Target="../media/image2.png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5" Type="http://schemas.openxmlformats.org/officeDocument/2006/relationships/image" Target="../media/image15.png"/><Relationship Id="rId10" Type="http://schemas.openxmlformats.org/officeDocument/2006/relationships/image" Target="../media/image10.png"/><Relationship Id="rId19" Type="http://schemas.openxmlformats.org/officeDocument/2006/relationships/image" Target="../media/image19.jpe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78318</xdr:colOff>
      <xdr:row>165</xdr:row>
      <xdr:rowOff>23286</xdr:rowOff>
    </xdr:from>
    <xdr:ext cx="1626658" cy="311648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68818" y="30712836"/>
          <a:ext cx="1626658" cy="311648"/>
        </a:xfrm>
        <a:prstGeom prst="rect">
          <a:avLst/>
        </a:prstGeom>
      </xdr:spPr>
    </xdr:pic>
    <xdr:clientData/>
  </xdr:oneCellAnchor>
  <xdr:oneCellAnchor>
    <xdr:from>
      <xdr:col>2</xdr:col>
      <xdr:colOff>114300</xdr:colOff>
      <xdr:row>208</xdr:row>
      <xdr:rowOff>19050</xdr:rowOff>
    </xdr:from>
    <xdr:ext cx="2267909" cy="438950"/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466850" y="37357050"/>
          <a:ext cx="2267909" cy="438950"/>
        </a:xfrm>
        <a:prstGeom prst="rect">
          <a:avLst/>
        </a:prstGeom>
      </xdr:spPr>
    </xdr:pic>
    <xdr:clientData/>
  </xdr:oneCellAnchor>
  <xdr:oneCellAnchor>
    <xdr:from>
      <xdr:col>2</xdr:col>
      <xdr:colOff>47625</xdr:colOff>
      <xdr:row>252</xdr:row>
      <xdr:rowOff>9525</xdr:rowOff>
    </xdr:from>
    <xdr:ext cx="2267909" cy="438950"/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400175" y="45729525"/>
          <a:ext cx="2267909" cy="438950"/>
        </a:xfrm>
        <a:prstGeom prst="rect">
          <a:avLst/>
        </a:prstGeom>
      </xdr:spPr>
    </xdr:pic>
    <xdr:clientData/>
  </xdr:oneCellAnchor>
  <xdr:oneCellAnchor>
    <xdr:from>
      <xdr:col>2</xdr:col>
      <xdr:colOff>2892426</xdr:colOff>
      <xdr:row>26</xdr:row>
      <xdr:rowOff>58480</xdr:rowOff>
    </xdr:from>
    <xdr:ext cx="736599" cy="572718"/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082926" y="5049580"/>
          <a:ext cx="736599" cy="572718"/>
        </a:xfrm>
        <a:prstGeom prst="rect">
          <a:avLst/>
        </a:prstGeom>
      </xdr:spPr>
    </xdr:pic>
    <xdr:clientData/>
  </xdr:oneCellAnchor>
  <xdr:oneCellAnchor>
    <xdr:from>
      <xdr:col>2</xdr:col>
      <xdr:colOff>2715179</xdr:colOff>
      <xdr:row>7</xdr:row>
      <xdr:rowOff>95249</xdr:rowOff>
    </xdr:from>
    <xdr:ext cx="883597" cy="1154609"/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4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905679" y="1809749"/>
          <a:ext cx="883597" cy="1154609"/>
        </a:xfrm>
        <a:prstGeom prst="rect">
          <a:avLst/>
        </a:prstGeom>
      </xdr:spPr>
    </xdr:pic>
    <xdr:clientData/>
  </xdr:oneCellAnchor>
  <xdr:oneCellAnchor>
    <xdr:from>
      <xdr:col>2</xdr:col>
      <xdr:colOff>2933700</xdr:colOff>
      <xdr:row>149</xdr:row>
      <xdr:rowOff>50799</xdr:rowOff>
    </xdr:from>
    <xdr:ext cx="641349" cy="946755"/>
    <xdr:pic>
      <xdr:nvPicPr>
        <xdr:cNvPr id="9" name="Picture 8"/>
        <xdr:cNvPicPr>
          <a:picLocks noChangeAspect="1"/>
        </xdr:cNvPicPr>
      </xdr:nvPicPr>
      <xdr:blipFill>
        <a:blip xmlns:r="http://schemas.openxmlformats.org/officeDocument/2006/relationships" r:embed="rId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124200" y="27863799"/>
          <a:ext cx="641349" cy="946755"/>
        </a:xfrm>
        <a:prstGeom prst="rect">
          <a:avLst/>
        </a:prstGeom>
      </xdr:spPr>
    </xdr:pic>
    <xdr:clientData/>
  </xdr:oneCellAnchor>
  <xdr:oneCellAnchor>
    <xdr:from>
      <xdr:col>2</xdr:col>
      <xdr:colOff>1447800</xdr:colOff>
      <xdr:row>119</xdr:row>
      <xdr:rowOff>31946</xdr:rowOff>
    </xdr:from>
    <xdr:ext cx="2153677" cy="272854"/>
    <xdr:pic>
      <xdr:nvPicPr>
        <xdr:cNvPr id="11" name="Picture 10"/>
        <xdr:cNvPicPr>
          <a:picLocks noChangeAspect="1"/>
        </xdr:cNvPicPr>
      </xdr:nvPicPr>
      <xdr:blipFill>
        <a:blip xmlns:r="http://schemas.openxmlformats.org/officeDocument/2006/relationships" r:embed="rId6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638300" y="20777396"/>
          <a:ext cx="2153677" cy="272854"/>
        </a:xfrm>
        <a:prstGeom prst="rect">
          <a:avLst/>
        </a:prstGeom>
      </xdr:spPr>
    </xdr:pic>
    <xdr:clientData/>
  </xdr:oneCellAnchor>
  <xdr:oneCellAnchor>
    <xdr:from>
      <xdr:col>1</xdr:col>
      <xdr:colOff>47625</xdr:colOff>
      <xdr:row>0</xdr:row>
      <xdr:rowOff>57150</xdr:rowOff>
    </xdr:from>
    <xdr:ext cx="2809875" cy="1532950"/>
    <xdr:pic>
      <xdr:nvPicPr>
        <xdr:cNvPr id="15" name="Picture 14"/>
        <xdr:cNvPicPr>
          <a:picLocks noChangeAspect="1"/>
        </xdr:cNvPicPr>
      </xdr:nvPicPr>
      <xdr:blipFill>
        <a:blip xmlns:r="http://schemas.openxmlformats.org/officeDocument/2006/relationships" r:embed="rId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7625" y="57150"/>
          <a:ext cx="2809875" cy="1532950"/>
        </a:xfrm>
        <a:prstGeom prst="rect">
          <a:avLst/>
        </a:prstGeom>
        <a:ln>
          <a:solidFill>
            <a:schemeClr val="bg1"/>
          </a:solidFill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oneCellAnchor>
  <xdr:oneCellAnchor>
    <xdr:from>
      <xdr:col>2</xdr:col>
      <xdr:colOff>3143968</xdr:colOff>
      <xdr:row>143</xdr:row>
      <xdr:rowOff>32672</xdr:rowOff>
    </xdr:from>
    <xdr:ext cx="438759" cy="1025114"/>
    <xdr:pic>
      <xdr:nvPicPr>
        <xdr:cNvPr id="17" name="Picture 16"/>
        <xdr:cNvPicPr>
          <a:picLocks noChangeAspect="1"/>
        </xdr:cNvPicPr>
      </xdr:nvPicPr>
      <xdr:blipFill>
        <a:blip xmlns:r="http://schemas.openxmlformats.org/officeDocument/2006/relationships" r:embed="rId8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334468" y="26254997"/>
          <a:ext cx="438759" cy="1025114"/>
        </a:xfrm>
        <a:prstGeom prst="rect">
          <a:avLst/>
        </a:prstGeom>
      </xdr:spPr>
    </xdr:pic>
    <xdr:clientData/>
  </xdr:oneCellAnchor>
  <xdr:oneCellAnchor>
    <xdr:from>
      <xdr:col>2</xdr:col>
      <xdr:colOff>2841624</xdr:colOff>
      <xdr:row>104</xdr:row>
      <xdr:rowOff>57150</xdr:rowOff>
    </xdr:from>
    <xdr:ext cx="769603" cy="534104"/>
    <xdr:pic>
      <xdr:nvPicPr>
        <xdr:cNvPr id="23" name="Picture 22"/>
        <xdr:cNvPicPr>
          <a:picLocks noChangeAspect="1"/>
        </xdr:cNvPicPr>
      </xdr:nvPicPr>
      <xdr:blipFill>
        <a:blip xmlns:r="http://schemas.openxmlformats.org/officeDocument/2006/relationships" r:embed="rId9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032124" y="17764125"/>
          <a:ext cx="769603" cy="534104"/>
        </a:xfrm>
        <a:prstGeom prst="rect">
          <a:avLst/>
        </a:prstGeom>
      </xdr:spPr>
    </xdr:pic>
    <xdr:clientData/>
  </xdr:oneCellAnchor>
  <xdr:oneCellAnchor>
    <xdr:from>
      <xdr:col>2</xdr:col>
      <xdr:colOff>2346325</xdr:colOff>
      <xdr:row>114</xdr:row>
      <xdr:rowOff>45282</xdr:rowOff>
    </xdr:from>
    <xdr:ext cx="1266825" cy="243787"/>
    <xdr:pic>
      <xdr:nvPicPr>
        <xdr:cNvPr id="24" name="Picture 23"/>
        <xdr:cNvPicPr>
          <a:picLocks noChangeAspect="1"/>
        </xdr:cNvPicPr>
      </xdr:nvPicPr>
      <xdr:blipFill>
        <a:blip xmlns:r="http://schemas.openxmlformats.org/officeDocument/2006/relationships" r:embed="rId10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536825" y="19695357"/>
          <a:ext cx="1266825" cy="243787"/>
        </a:xfrm>
        <a:prstGeom prst="rect">
          <a:avLst/>
        </a:prstGeom>
      </xdr:spPr>
    </xdr:pic>
    <xdr:clientData/>
  </xdr:oneCellAnchor>
  <xdr:oneCellAnchor>
    <xdr:from>
      <xdr:col>2</xdr:col>
      <xdr:colOff>2952751</xdr:colOff>
      <xdr:row>345</xdr:row>
      <xdr:rowOff>38100</xdr:rowOff>
    </xdr:from>
    <xdr:ext cx="653796" cy="371475"/>
    <xdr:pic>
      <xdr:nvPicPr>
        <xdr:cNvPr id="26" name="Picture 25"/>
        <xdr:cNvPicPr>
          <a:picLocks noChangeAspect="1"/>
        </xdr:cNvPicPr>
      </xdr:nvPicPr>
      <xdr:blipFill>
        <a:blip xmlns:r="http://schemas.openxmlformats.org/officeDocument/2006/relationships" r:embed="rId1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143251" y="60083700"/>
          <a:ext cx="653796" cy="371475"/>
        </a:xfrm>
        <a:prstGeom prst="rect">
          <a:avLst/>
        </a:prstGeom>
      </xdr:spPr>
    </xdr:pic>
    <xdr:clientData/>
  </xdr:oneCellAnchor>
  <xdr:oneCellAnchor>
    <xdr:from>
      <xdr:col>2</xdr:col>
      <xdr:colOff>2600325</xdr:colOff>
      <xdr:row>125</xdr:row>
      <xdr:rowOff>28575</xdr:rowOff>
    </xdr:from>
    <xdr:ext cx="1000368" cy="541184"/>
    <xdr:pic>
      <xdr:nvPicPr>
        <xdr:cNvPr id="28" name="Picture 27"/>
        <xdr:cNvPicPr>
          <a:picLocks noChangeAspect="1"/>
        </xdr:cNvPicPr>
      </xdr:nvPicPr>
      <xdr:blipFill>
        <a:blip xmlns:r="http://schemas.openxmlformats.org/officeDocument/2006/relationships" r:embed="rId1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790825" y="22021800"/>
          <a:ext cx="1000368" cy="541184"/>
        </a:xfrm>
        <a:prstGeom prst="rect">
          <a:avLst/>
        </a:prstGeom>
      </xdr:spPr>
    </xdr:pic>
    <xdr:clientData/>
  </xdr:oneCellAnchor>
  <xdr:oneCellAnchor>
    <xdr:from>
      <xdr:col>2</xdr:col>
      <xdr:colOff>3000376</xdr:colOff>
      <xdr:row>135</xdr:row>
      <xdr:rowOff>28576</xdr:rowOff>
    </xdr:from>
    <xdr:ext cx="609600" cy="609600"/>
    <xdr:pic>
      <xdr:nvPicPr>
        <xdr:cNvPr id="29" name="Picture 28"/>
        <xdr:cNvPicPr>
          <a:picLocks noChangeAspect="1"/>
        </xdr:cNvPicPr>
      </xdr:nvPicPr>
      <xdr:blipFill>
        <a:blip xmlns:r="http://schemas.openxmlformats.org/officeDocument/2006/relationships" r:embed="rId1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190876" y="24364951"/>
          <a:ext cx="609600" cy="609600"/>
        </a:xfrm>
        <a:prstGeom prst="rect">
          <a:avLst/>
        </a:prstGeom>
      </xdr:spPr>
    </xdr:pic>
    <xdr:clientData/>
  </xdr:oneCellAnchor>
  <xdr:oneCellAnchor>
    <xdr:from>
      <xdr:col>2</xdr:col>
      <xdr:colOff>2819400</xdr:colOff>
      <xdr:row>131</xdr:row>
      <xdr:rowOff>33336</xdr:rowOff>
    </xdr:from>
    <xdr:ext cx="781049" cy="585787"/>
    <xdr:pic>
      <xdr:nvPicPr>
        <xdr:cNvPr id="30" name="Picture 29"/>
        <xdr:cNvPicPr>
          <a:picLocks noChangeAspect="1"/>
        </xdr:cNvPicPr>
      </xdr:nvPicPr>
      <xdr:blipFill>
        <a:blip xmlns:r="http://schemas.openxmlformats.org/officeDocument/2006/relationships" r:embed="rId14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009900" y="23379111"/>
          <a:ext cx="781049" cy="585787"/>
        </a:xfrm>
        <a:prstGeom prst="rect">
          <a:avLst/>
        </a:prstGeom>
      </xdr:spPr>
    </xdr:pic>
    <xdr:clientData/>
  </xdr:oneCellAnchor>
  <xdr:oneCellAnchor>
    <xdr:from>
      <xdr:col>2</xdr:col>
      <xdr:colOff>2838450</xdr:colOff>
      <xdr:row>156</xdr:row>
      <xdr:rowOff>9525</xdr:rowOff>
    </xdr:from>
    <xdr:ext cx="676715" cy="1114425"/>
    <xdr:pic>
      <xdr:nvPicPr>
        <xdr:cNvPr id="32" name="Picture 31"/>
        <xdr:cNvPicPr>
          <a:picLocks noChangeAspect="1"/>
        </xdr:cNvPicPr>
      </xdr:nvPicPr>
      <xdr:blipFill>
        <a:blip xmlns:r="http://schemas.openxmlformats.org/officeDocument/2006/relationships" r:embed="rId1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028950" y="29222700"/>
          <a:ext cx="676715" cy="1114425"/>
        </a:xfrm>
        <a:prstGeom prst="rect">
          <a:avLst/>
        </a:prstGeom>
      </xdr:spPr>
    </xdr:pic>
    <xdr:clientData/>
  </xdr:oneCellAnchor>
  <xdr:oneCellAnchor>
    <xdr:from>
      <xdr:col>2</xdr:col>
      <xdr:colOff>3009901</xdr:colOff>
      <xdr:row>98</xdr:row>
      <xdr:rowOff>50801</xdr:rowOff>
    </xdr:from>
    <xdr:ext cx="530048" cy="568324"/>
    <xdr:pic>
      <xdr:nvPicPr>
        <xdr:cNvPr id="33" name="Picture 32"/>
        <xdr:cNvPicPr>
          <a:picLocks noChangeAspect="1"/>
        </xdr:cNvPicPr>
      </xdr:nvPicPr>
      <xdr:blipFill>
        <a:blip xmlns:r="http://schemas.openxmlformats.org/officeDocument/2006/relationships" r:embed="rId16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200401" y="16405226"/>
          <a:ext cx="530048" cy="568324"/>
        </a:xfrm>
        <a:prstGeom prst="rect">
          <a:avLst/>
        </a:prstGeom>
      </xdr:spPr>
    </xdr:pic>
    <xdr:clientData/>
  </xdr:oneCellAnchor>
  <xdr:oneCellAnchor>
    <xdr:from>
      <xdr:col>2</xdr:col>
      <xdr:colOff>2917415</xdr:colOff>
      <xdr:row>139</xdr:row>
      <xdr:rowOff>31536</xdr:rowOff>
    </xdr:from>
    <xdr:ext cx="633823" cy="779976"/>
    <xdr:pic>
      <xdr:nvPicPr>
        <xdr:cNvPr id="34" name="Picture 33"/>
        <xdr:cNvPicPr>
          <a:picLocks noChangeAspect="1"/>
        </xdr:cNvPicPr>
      </xdr:nvPicPr>
      <xdr:blipFill>
        <a:blip xmlns:r="http://schemas.openxmlformats.org/officeDocument/2006/relationships" r:embed="rId1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107915" y="25348986"/>
          <a:ext cx="633823" cy="779976"/>
        </a:xfrm>
        <a:prstGeom prst="rect">
          <a:avLst/>
        </a:prstGeom>
      </xdr:spPr>
    </xdr:pic>
    <xdr:clientData/>
  </xdr:oneCellAnchor>
  <xdr:oneCellAnchor>
    <xdr:from>
      <xdr:col>2</xdr:col>
      <xdr:colOff>2924176</xdr:colOff>
      <xdr:row>289</xdr:row>
      <xdr:rowOff>139963</xdr:rowOff>
    </xdr:from>
    <xdr:ext cx="714376" cy="745861"/>
    <xdr:pic>
      <xdr:nvPicPr>
        <xdr:cNvPr id="35" name="Picture 34"/>
        <xdr:cNvPicPr>
          <a:picLocks noChangeAspect="1"/>
        </xdr:cNvPicPr>
      </xdr:nvPicPr>
      <xdr:blipFill>
        <a:blip xmlns:r="http://schemas.openxmlformats.org/officeDocument/2006/relationships" r:embed="rId18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114676" y="51117763"/>
          <a:ext cx="714376" cy="745861"/>
        </a:xfrm>
        <a:prstGeom prst="ellipse">
          <a:avLst/>
        </a:prstGeom>
        <a:ln>
          <a:noFill/>
        </a:ln>
        <a:effectLst>
          <a:softEdge rad="31750"/>
        </a:effectLst>
      </xdr:spPr>
    </xdr:pic>
    <xdr:clientData/>
  </xdr:oneCellAnchor>
  <xdr:oneCellAnchor>
    <xdr:from>
      <xdr:col>2</xdr:col>
      <xdr:colOff>2562835</xdr:colOff>
      <xdr:row>540</xdr:row>
      <xdr:rowOff>30725</xdr:rowOff>
    </xdr:from>
    <xdr:ext cx="1092322" cy="500063"/>
    <xdr:pic>
      <xdr:nvPicPr>
        <xdr:cNvPr id="36" name="Picture 35"/>
        <xdr:cNvPicPr>
          <a:picLocks noChangeAspect="1"/>
        </xdr:cNvPicPr>
      </xdr:nvPicPr>
      <xdr:blipFill>
        <a:blip xmlns:r="http://schemas.openxmlformats.org/officeDocument/2006/relationships" r:embed="rId19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753335" y="91346900"/>
          <a:ext cx="1092322" cy="500063"/>
        </a:xfrm>
        <a:prstGeom prst="rect">
          <a:avLst/>
        </a:prstGeom>
      </xdr:spPr>
    </xdr:pic>
    <xdr:clientData/>
  </xdr:oneCellAnchor>
  <xdr:oneCellAnchor>
    <xdr:from>
      <xdr:col>5</xdr:col>
      <xdr:colOff>220098</xdr:colOff>
      <xdr:row>540</xdr:row>
      <xdr:rowOff>58582</xdr:rowOff>
    </xdr:from>
    <xdr:ext cx="1222273" cy="552040"/>
    <xdr:pic>
      <xdr:nvPicPr>
        <xdr:cNvPr id="37" name="Picture 36"/>
        <xdr:cNvPicPr>
          <a:picLocks noChangeAspect="1"/>
        </xdr:cNvPicPr>
      </xdr:nvPicPr>
      <xdr:blipFill>
        <a:blip xmlns:r="http://schemas.openxmlformats.org/officeDocument/2006/relationships" r:embed="rId20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6068448" y="91374757"/>
          <a:ext cx="1222273" cy="552040"/>
        </a:xfrm>
        <a:prstGeom prst="rect">
          <a:avLst/>
        </a:prstGeom>
      </xdr:spPr>
    </xdr:pic>
    <xdr:clientData/>
  </xdr:oneCellAnchor>
  <xdr:oneCellAnchor>
    <xdr:from>
      <xdr:col>2</xdr:col>
      <xdr:colOff>2665065</xdr:colOff>
      <xdr:row>450</xdr:row>
      <xdr:rowOff>23812</xdr:rowOff>
    </xdr:from>
    <xdr:ext cx="967958" cy="777345"/>
    <xdr:pic>
      <xdr:nvPicPr>
        <xdr:cNvPr id="38" name="Picture 37"/>
        <xdr:cNvPicPr>
          <a:picLocks noChangeAspect="1"/>
        </xdr:cNvPicPr>
      </xdr:nvPicPr>
      <xdr:blipFill>
        <a:blip xmlns:r="http://schemas.openxmlformats.org/officeDocument/2006/relationships" r:embed="rId2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855565" y="76204762"/>
          <a:ext cx="967958" cy="777345"/>
        </a:xfrm>
        <a:prstGeom prst="rect">
          <a:avLst/>
        </a:prstGeom>
      </xdr:spPr>
    </xdr:pic>
    <xdr:clientData/>
  </xdr:oneCellAnchor>
  <xdr:oneCellAnchor>
    <xdr:from>
      <xdr:col>2</xdr:col>
      <xdr:colOff>2841625</xdr:colOff>
      <xdr:row>513</xdr:row>
      <xdr:rowOff>15082</xdr:rowOff>
    </xdr:from>
    <xdr:ext cx="754591" cy="726182"/>
    <xdr:pic>
      <xdr:nvPicPr>
        <xdr:cNvPr id="39" name="Picture 38"/>
        <xdr:cNvPicPr>
          <a:picLocks noChangeAspect="1"/>
        </xdr:cNvPicPr>
      </xdr:nvPicPr>
      <xdr:blipFill>
        <a:blip xmlns:r="http://schemas.openxmlformats.org/officeDocument/2006/relationships" r:embed="rId2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032125" y="86806882"/>
          <a:ext cx="754591" cy="726182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67"/>
  <sheetViews>
    <sheetView tabSelected="1" topLeftCell="B1" zoomScaleNormal="100" workbookViewId="0">
      <pane xSplit="2" ySplit="10" topLeftCell="D11" activePane="bottomRight" state="frozen"/>
      <selection activeCell="B1" sqref="B1"/>
      <selection pane="topRight" activeCell="D1" sqref="D1"/>
      <selection pane="bottomLeft" activeCell="B10" sqref="B10"/>
      <selection pane="bottomRight" activeCell="P6" sqref="P6"/>
    </sheetView>
  </sheetViews>
  <sheetFormatPr defaultColWidth="10.140625" defaultRowHeight="12"/>
  <cols>
    <col min="1" max="1" width="0" style="1" hidden="1" customWidth="1"/>
    <col min="2" max="2" width="2.85546875" style="1" customWidth="1"/>
    <col min="3" max="3" width="54.5703125" style="9" customWidth="1"/>
    <col min="4" max="4" width="12.85546875" style="5" customWidth="1"/>
    <col min="5" max="5" width="17.42578125" style="8" customWidth="1"/>
    <col min="6" max="6" width="11.28515625" style="7" customWidth="1"/>
    <col min="7" max="7" width="13.5703125" style="6" customWidth="1"/>
    <col min="8" max="8" width="1.140625" style="5" customWidth="1"/>
    <col min="9" max="9" width="10" style="4" customWidth="1"/>
    <col min="10" max="10" width="1.85546875" style="1" customWidth="1"/>
    <col min="11" max="11" width="8.7109375" style="3" bestFit="1" customWidth="1"/>
    <col min="12" max="12" width="10.7109375" style="2" bestFit="1" customWidth="1"/>
    <col min="13" max="13" width="1.7109375" style="1" customWidth="1"/>
    <col min="14" max="16384" width="10.140625" style="1"/>
  </cols>
  <sheetData>
    <row r="1" spans="1:13" ht="12.75" thickBot="1">
      <c r="A1" s="1">
        <v>1</v>
      </c>
      <c r="B1" s="178"/>
      <c r="C1" s="483"/>
      <c r="D1" s="482"/>
      <c r="E1" s="481"/>
      <c r="F1" s="480"/>
      <c r="G1" s="478"/>
      <c r="H1" s="478"/>
      <c r="I1" s="484"/>
      <c r="J1" s="478"/>
      <c r="K1" s="475"/>
      <c r="L1" s="478"/>
      <c r="M1" s="478"/>
    </row>
    <row r="2" spans="1:13" ht="15" customHeight="1" thickBot="1">
      <c r="A2" s="1">
        <v>1</v>
      </c>
      <c r="B2" s="178"/>
      <c r="C2" s="483"/>
      <c r="D2" s="482"/>
      <c r="E2" s="481"/>
      <c r="F2" s="491" t="s">
        <v>433</v>
      </c>
      <c r="G2" s="491"/>
      <c r="H2" s="478"/>
      <c r="I2" s="497"/>
      <c r="J2" s="496"/>
      <c r="K2" s="496"/>
      <c r="L2" s="495"/>
      <c r="M2" s="478"/>
    </row>
    <row r="3" spans="1:13">
      <c r="A3" s="1">
        <v>1</v>
      </c>
      <c r="B3" s="178"/>
      <c r="C3" s="483"/>
      <c r="D3" s="482"/>
      <c r="E3" s="481"/>
      <c r="F3" s="491" t="s">
        <v>432</v>
      </c>
      <c r="G3" s="491"/>
      <c r="H3" s="478"/>
      <c r="I3" s="494"/>
      <c r="J3" s="493"/>
      <c r="K3" s="493"/>
      <c r="L3" s="492"/>
      <c r="M3" s="478"/>
    </row>
    <row r="4" spans="1:13" ht="12.75" customHeight="1">
      <c r="A4" s="1">
        <v>1</v>
      </c>
      <c r="B4" s="178"/>
      <c r="C4" s="483"/>
      <c r="D4" s="482"/>
      <c r="E4" s="481"/>
      <c r="F4" s="491" t="s">
        <v>431</v>
      </c>
      <c r="G4" s="491"/>
      <c r="H4" s="478"/>
      <c r="I4" s="490"/>
      <c r="J4" s="489"/>
      <c r="K4" s="489"/>
      <c r="L4" s="488"/>
      <c r="M4" s="478"/>
    </row>
    <row r="5" spans="1:13" s="182" customFormat="1" ht="51" customHeight="1" thickBot="1">
      <c r="A5" s="1">
        <v>1</v>
      </c>
      <c r="B5" s="178"/>
      <c r="C5" s="483"/>
      <c r="D5" s="482"/>
      <c r="E5" s="481"/>
      <c r="F5" s="189" t="s">
        <v>430</v>
      </c>
      <c r="G5" s="189"/>
      <c r="H5" s="478"/>
      <c r="I5" s="487"/>
      <c r="J5" s="486"/>
      <c r="K5" s="486"/>
      <c r="L5" s="485"/>
      <c r="M5" s="478"/>
    </row>
    <row r="6" spans="1:13" s="182" customFormat="1" ht="15" customHeight="1" thickBot="1">
      <c r="A6" s="1"/>
      <c r="B6" s="178"/>
      <c r="C6" s="483"/>
      <c r="D6" s="482"/>
      <c r="E6" s="481"/>
      <c r="F6" s="189" t="s">
        <v>449</v>
      </c>
      <c r="G6" s="189"/>
      <c r="H6" s="478"/>
      <c r="I6" s="514"/>
      <c r="J6" s="515"/>
      <c r="K6" s="515"/>
      <c r="L6" s="516"/>
      <c r="M6" s="478"/>
    </row>
    <row r="7" spans="1:13" ht="16.5" thickBot="1">
      <c r="A7" s="1">
        <v>1</v>
      </c>
      <c r="B7" s="178"/>
      <c r="C7" s="483"/>
      <c r="D7" s="503" t="s">
        <v>448</v>
      </c>
      <c r="E7" s="504"/>
      <c r="F7" s="505"/>
      <c r="G7" s="478"/>
      <c r="H7" s="478"/>
      <c r="I7" s="484"/>
      <c r="J7" s="178"/>
      <c r="K7" s="475"/>
      <c r="L7" s="478"/>
      <c r="M7" s="478"/>
    </row>
    <row r="8" spans="1:13" ht="7.5" customHeight="1" thickTop="1" thickBot="1">
      <c r="A8" s="1">
        <v>1</v>
      </c>
      <c r="B8" s="178"/>
      <c r="C8" s="483"/>
      <c r="D8" s="482"/>
      <c r="E8" s="481"/>
      <c r="F8" s="480"/>
      <c r="G8" s="478"/>
      <c r="H8" s="479"/>
      <c r="I8" s="512" t="s">
        <v>429</v>
      </c>
      <c r="J8" s="178"/>
      <c r="K8" s="475"/>
      <c r="L8" s="478"/>
      <c r="M8" s="478"/>
    </row>
    <row r="9" spans="1:13" ht="15.75" customHeight="1" thickTop="1" thickBot="1">
      <c r="A9" s="1">
        <v>1</v>
      </c>
      <c r="B9" s="178"/>
      <c r="C9" s="477" t="s">
        <v>450</v>
      </c>
      <c r="D9" s="477"/>
      <c r="E9" s="477"/>
      <c r="F9" s="477"/>
      <c r="G9" s="477" t="s">
        <v>451</v>
      </c>
      <c r="H9" s="476"/>
      <c r="I9" s="513"/>
      <c r="J9" s="178"/>
      <c r="K9" s="475"/>
      <c r="L9" s="51" t="s">
        <v>18</v>
      </c>
      <c r="M9" s="178"/>
    </row>
    <row r="10" spans="1:13" s="13" customFormat="1" ht="37.5" customHeight="1" thickTop="1" thickBot="1">
      <c r="A10" s="13">
        <v>1</v>
      </c>
      <c r="B10" s="16"/>
      <c r="C10" s="474" t="s">
        <v>428</v>
      </c>
      <c r="D10" s="471" t="s">
        <v>229</v>
      </c>
      <c r="E10" s="473" t="s">
        <v>228</v>
      </c>
      <c r="F10" s="472" t="s">
        <v>227</v>
      </c>
      <c r="G10" s="471" t="s">
        <v>119</v>
      </c>
      <c r="H10" s="470"/>
      <c r="I10" s="417" t="s">
        <v>231</v>
      </c>
      <c r="J10" s="469"/>
      <c r="K10" s="52" t="s">
        <v>19</v>
      </c>
      <c r="L10" s="468" t="s">
        <v>18</v>
      </c>
      <c r="M10" s="16"/>
    </row>
    <row r="11" spans="1:13">
      <c r="B11" s="26">
        <v>1</v>
      </c>
      <c r="C11" s="427" t="s">
        <v>427</v>
      </c>
      <c r="D11" s="358">
        <v>129.27600000000001</v>
      </c>
      <c r="E11" s="444">
        <v>2.5</v>
      </c>
      <c r="F11" s="467"/>
      <c r="G11" s="412">
        <v>129.27600000000001</v>
      </c>
      <c r="H11" s="17"/>
      <c r="I11" s="158">
        <v>51.710400000000007</v>
      </c>
      <c r="J11" s="178"/>
      <c r="K11" s="258"/>
      <c r="L11" s="158">
        <f t="shared" ref="L11:L25" si="0">K11*G11</f>
        <v>0</v>
      </c>
      <c r="M11" s="26"/>
    </row>
    <row r="12" spans="1:13">
      <c r="B12" s="26">
        <v>1</v>
      </c>
      <c r="C12" s="430" t="s">
        <v>427</v>
      </c>
      <c r="D12" s="333">
        <v>256.95600000000002</v>
      </c>
      <c r="E12" s="429">
        <v>5</v>
      </c>
      <c r="F12" s="331"/>
      <c r="G12" s="466">
        <v>256.95600000000002</v>
      </c>
      <c r="H12" s="17"/>
      <c r="I12" s="259">
        <v>51.391200000000005</v>
      </c>
      <c r="J12" s="178"/>
      <c r="K12" s="258"/>
      <c r="L12" s="259">
        <f t="shared" si="0"/>
        <v>0</v>
      </c>
      <c r="M12" s="26"/>
    </row>
    <row r="13" spans="1:13">
      <c r="B13" s="26">
        <v>1</v>
      </c>
      <c r="C13" s="430" t="s">
        <v>427</v>
      </c>
      <c r="D13" s="333">
        <v>497.952</v>
      </c>
      <c r="E13" s="429">
        <v>10</v>
      </c>
      <c r="F13" s="331"/>
      <c r="G13" s="466">
        <v>497.952</v>
      </c>
      <c r="H13" s="17"/>
      <c r="I13" s="259">
        <v>49.795200000000001</v>
      </c>
      <c r="J13" s="178"/>
      <c r="K13" s="258"/>
      <c r="L13" s="259">
        <f t="shared" si="0"/>
        <v>0</v>
      </c>
      <c r="M13" s="26"/>
    </row>
    <row r="14" spans="1:13">
      <c r="B14" s="26">
        <v>1</v>
      </c>
      <c r="C14" s="465" t="s">
        <v>427</v>
      </c>
      <c r="D14" s="333">
        <v>997.5</v>
      </c>
      <c r="E14" s="429">
        <v>20</v>
      </c>
      <c r="F14" s="331"/>
      <c r="G14" s="464">
        <v>997.5</v>
      </c>
      <c r="H14" s="17"/>
      <c r="I14" s="420">
        <v>49.875</v>
      </c>
      <c r="J14" s="178"/>
      <c r="K14" s="258"/>
      <c r="L14" s="420">
        <f t="shared" si="0"/>
        <v>0</v>
      </c>
      <c r="M14" s="26"/>
    </row>
    <row r="15" spans="1:13" ht="12.75" thickBot="1">
      <c r="B15" s="26">
        <v>1</v>
      </c>
      <c r="C15" s="463" t="s">
        <v>427</v>
      </c>
      <c r="D15" s="371">
        <v>2493.75</v>
      </c>
      <c r="E15" s="435">
        <v>50</v>
      </c>
      <c r="F15" s="462"/>
      <c r="G15" s="461">
        <v>2493.75</v>
      </c>
      <c r="H15" s="17"/>
      <c r="I15" s="350">
        <v>49.875</v>
      </c>
      <c r="J15" s="178"/>
      <c r="K15" s="258"/>
      <c r="L15" s="350">
        <f t="shared" si="0"/>
        <v>0</v>
      </c>
      <c r="M15" s="26"/>
    </row>
    <row r="16" spans="1:13">
      <c r="B16" s="26">
        <v>1</v>
      </c>
      <c r="C16" s="427" t="s">
        <v>426</v>
      </c>
      <c r="D16" s="358">
        <v>290.7</v>
      </c>
      <c r="E16" s="444">
        <v>2.5</v>
      </c>
      <c r="F16" s="386"/>
      <c r="G16" s="385">
        <v>290.7</v>
      </c>
      <c r="H16" s="17"/>
      <c r="I16" s="158">
        <v>116.28</v>
      </c>
      <c r="J16" s="178"/>
      <c r="K16" s="258"/>
      <c r="L16" s="183">
        <f t="shared" si="0"/>
        <v>0</v>
      </c>
      <c r="M16" s="26"/>
    </row>
    <row r="17" spans="2:13">
      <c r="B17" s="26">
        <v>1</v>
      </c>
      <c r="C17" s="430" t="s">
        <v>426</v>
      </c>
      <c r="D17" s="358">
        <v>581.4</v>
      </c>
      <c r="E17" s="429">
        <v>5</v>
      </c>
      <c r="F17" s="352">
        <v>0.05</v>
      </c>
      <c r="G17" s="356">
        <v>552.32999999999993</v>
      </c>
      <c r="H17" s="17"/>
      <c r="I17" s="259">
        <v>110.46599999999998</v>
      </c>
      <c r="J17" s="178"/>
      <c r="K17" s="258"/>
      <c r="L17" s="296">
        <f t="shared" si="0"/>
        <v>0</v>
      </c>
      <c r="M17" s="26"/>
    </row>
    <row r="18" spans="2:13">
      <c r="B18" s="26">
        <v>1</v>
      </c>
      <c r="C18" s="430" t="s">
        <v>426</v>
      </c>
      <c r="D18" s="358">
        <v>1162.8</v>
      </c>
      <c r="E18" s="429">
        <v>10</v>
      </c>
      <c r="F18" s="352">
        <v>0.1</v>
      </c>
      <c r="G18" s="356">
        <v>1046.52</v>
      </c>
      <c r="H18" s="17"/>
      <c r="I18" s="259">
        <v>104.652</v>
      </c>
      <c r="J18" s="178"/>
      <c r="K18" s="258"/>
      <c r="L18" s="296">
        <f t="shared" si="0"/>
        <v>0</v>
      </c>
      <c r="M18" s="26"/>
    </row>
    <row r="19" spans="2:13">
      <c r="B19" s="26">
        <v>1</v>
      </c>
      <c r="C19" s="430" t="s">
        <v>426</v>
      </c>
      <c r="D19" s="358">
        <v>2907</v>
      </c>
      <c r="E19" s="429">
        <v>25</v>
      </c>
      <c r="F19" s="352">
        <v>0.12</v>
      </c>
      <c r="G19" s="356">
        <v>2558.16</v>
      </c>
      <c r="H19" s="17"/>
      <c r="I19" s="259">
        <v>102.32639999999999</v>
      </c>
      <c r="J19" s="178"/>
      <c r="K19" s="258"/>
      <c r="L19" s="296">
        <f t="shared" si="0"/>
        <v>0</v>
      </c>
      <c r="M19" s="26"/>
    </row>
    <row r="20" spans="2:13" ht="12.75" thickBot="1">
      <c r="B20" s="26">
        <v>1</v>
      </c>
      <c r="C20" s="443" t="s">
        <v>426</v>
      </c>
      <c r="D20" s="354">
        <v>5814</v>
      </c>
      <c r="E20" s="435">
        <v>50</v>
      </c>
      <c r="F20" s="369">
        <v>0.15</v>
      </c>
      <c r="G20" s="351">
        <v>4941.8999999999996</v>
      </c>
      <c r="H20" s="17"/>
      <c r="I20" s="350">
        <v>98.837999999999994</v>
      </c>
      <c r="J20" s="178"/>
      <c r="K20" s="258"/>
      <c r="L20" s="437">
        <f t="shared" si="0"/>
        <v>0</v>
      </c>
      <c r="M20" s="26"/>
    </row>
    <row r="21" spans="2:13">
      <c r="B21" s="26">
        <v>1</v>
      </c>
      <c r="C21" s="427" t="s">
        <v>425</v>
      </c>
      <c r="D21" s="358">
        <v>228.68399999999997</v>
      </c>
      <c r="E21" s="444">
        <v>2.5</v>
      </c>
      <c r="F21" s="386"/>
      <c r="G21" s="385">
        <v>228.68399999999997</v>
      </c>
      <c r="H21" s="17"/>
      <c r="I21" s="158">
        <v>91.47359999999999</v>
      </c>
      <c r="J21" s="178"/>
      <c r="K21" s="258"/>
      <c r="L21" s="460">
        <f t="shared" si="0"/>
        <v>0</v>
      </c>
      <c r="M21" s="26"/>
    </row>
    <row r="22" spans="2:13">
      <c r="B22" s="26">
        <v>1</v>
      </c>
      <c r="C22" s="430" t="s">
        <v>425</v>
      </c>
      <c r="D22" s="459">
        <v>457.36799999999994</v>
      </c>
      <c r="E22" s="429">
        <v>5</v>
      </c>
      <c r="F22" s="458">
        <v>0.1</v>
      </c>
      <c r="G22" s="457">
        <v>411.63119999999992</v>
      </c>
      <c r="H22" s="451"/>
      <c r="I22" s="456">
        <v>82.326239999999984</v>
      </c>
      <c r="J22" s="178"/>
      <c r="K22" s="258"/>
      <c r="L22" s="455">
        <f t="shared" si="0"/>
        <v>0</v>
      </c>
      <c r="M22" s="26"/>
    </row>
    <row r="23" spans="2:13">
      <c r="B23" s="26">
        <v>1</v>
      </c>
      <c r="C23" s="430" t="s">
        <v>425</v>
      </c>
      <c r="D23" s="459">
        <v>914.73599999999988</v>
      </c>
      <c r="E23" s="429">
        <v>10</v>
      </c>
      <c r="F23" s="458">
        <v>0.12</v>
      </c>
      <c r="G23" s="457">
        <v>804.96767999999986</v>
      </c>
      <c r="H23" s="451"/>
      <c r="I23" s="456">
        <v>80.496767999999989</v>
      </c>
      <c r="J23" s="178"/>
      <c r="K23" s="258"/>
      <c r="L23" s="455">
        <f t="shared" si="0"/>
        <v>0</v>
      </c>
      <c r="M23" s="26"/>
    </row>
    <row r="24" spans="2:13">
      <c r="B24" s="26">
        <v>1</v>
      </c>
      <c r="C24" s="430" t="s">
        <v>425</v>
      </c>
      <c r="D24" s="459">
        <v>2286.8399999999997</v>
      </c>
      <c r="E24" s="429">
        <v>25</v>
      </c>
      <c r="F24" s="458">
        <v>0.2</v>
      </c>
      <c r="G24" s="457">
        <v>1829.4719999999998</v>
      </c>
      <c r="H24" s="451"/>
      <c r="I24" s="456">
        <v>73.178879999999992</v>
      </c>
      <c r="J24" s="178"/>
      <c r="K24" s="258"/>
      <c r="L24" s="455">
        <f t="shared" si="0"/>
        <v>0</v>
      </c>
      <c r="M24" s="26"/>
    </row>
    <row r="25" spans="2:13" ht="12.75" thickBot="1">
      <c r="B25" s="26">
        <v>1</v>
      </c>
      <c r="C25" s="443" t="s">
        <v>425</v>
      </c>
      <c r="D25" s="454">
        <v>4573.6799999999994</v>
      </c>
      <c r="E25" s="435">
        <v>50</v>
      </c>
      <c r="F25" s="453">
        <v>0.2</v>
      </c>
      <c r="G25" s="452">
        <v>3658.9439999999995</v>
      </c>
      <c r="H25" s="451"/>
      <c r="I25" s="450">
        <v>73.178879999999992</v>
      </c>
      <c r="J25" s="178"/>
      <c r="K25" s="258"/>
      <c r="L25" s="449">
        <f t="shared" si="0"/>
        <v>0</v>
      </c>
      <c r="M25" s="26"/>
    </row>
    <row r="26" spans="2:13" ht="15" customHeight="1" thickBot="1">
      <c r="B26" s="26">
        <v>1</v>
      </c>
      <c r="C26" s="190" t="s">
        <v>434</v>
      </c>
      <c r="D26" s="189"/>
      <c r="E26" s="189"/>
      <c r="F26" s="189"/>
      <c r="G26" s="189"/>
      <c r="H26" s="189"/>
      <c r="I26" s="188"/>
      <c r="J26" s="178"/>
      <c r="K26" s="63"/>
      <c r="L26" s="62"/>
      <c r="M26" s="26"/>
    </row>
    <row r="27" spans="2:13" ht="37.5" thickTop="1" thickBot="1">
      <c r="B27" s="26">
        <v>1</v>
      </c>
      <c r="C27" s="448" t="s">
        <v>424</v>
      </c>
      <c r="D27" s="447" t="s">
        <v>229</v>
      </c>
      <c r="E27" s="446" t="s">
        <v>228</v>
      </c>
      <c r="F27" s="446" t="s">
        <v>227</v>
      </c>
      <c r="G27" s="185" t="s">
        <v>119</v>
      </c>
      <c r="H27" s="260"/>
      <c r="I27" s="161" t="s">
        <v>231</v>
      </c>
      <c r="J27" s="178"/>
      <c r="K27" s="52" t="s">
        <v>19</v>
      </c>
      <c r="L27" s="51" t="s">
        <v>18</v>
      </c>
      <c r="M27" s="26"/>
    </row>
    <row r="28" spans="2:13">
      <c r="B28" s="164"/>
      <c r="C28" s="442" t="s">
        <v>435</v>
      </c>
      <c r="D28" s="358">
        <v>90.06</v>
      </c>
      <c r="E28" s="441">
        <v>2.5</v>
      </c>
      <c r="F28" s="394"/>
      <c r="G28" s="356">
        <v>90.06</v>
      </c>
      <c r="H28" s="164"/>
      <c r="I28" s="158">
        <v>36.024000000000001</v>
      </c>
      <c r="J28" s="178"/>
      <c r="K28" s="258"/>
      <c r="L28" s="183">
        <f t="shared" ref="L28:L59" si="1">K28*G28</f>
        <v>0</v>
      </c>
      <c r="M28" s="26"/>
    </row>
    <row r="29" spans="2:13">
      <c r="B29" s="164"/>
      <c r="C29" s="430" t="s">
        <v>435</v>
      </c>
      <c r="D29" s="333">
        <v>180.12</v>
      </c>
      <c r="E29" s="429">
        <v>5</v>
      </c>
      <c r="F29" s="352"/>
      <c r="G29" s="364">
        <v>180.12</v>
      </c>
      <c r="H29" s="164"/>
      <c r="I29" s="75">
        <v>36.024000000000001</v>
      </c>
      <c r="J29" s="178"/>
      <c r="K29" s="258"/>
      <c r="L29" s="163">
        <f t="shared" si="1"/>
        <v>0</v>
      </c>
      <c r="M29" s="26"/>
    </row>
    <row r="30" spans="2:13">
      <c r="B30" s="164"/>
      <c r="C30" s="430" t="s">
        <v>435</v>
      </c>
      <c r="D30" s="333">
        <v>360.24</v>
      </c>
      <c r="E30" s="429">
        <v>10</v>
      </c>
      <c r="F30" s="352">
        <v>0.1</v>
      </c>
      <c r="G30" s="364">
        <v>324.21600000000001</v>
      </c>
      <c r="H30" s="164"/>
      <c r="I30" s="75">
        <v>32.421599999999998</v>
      </c>
      <c r="J30" s="178"/>
      <c r="K30" s="258"/>
      <c r="L30" s="163">
        <f t="shared" si="1"/>
        <v>0</v>
      </c>
      <c r="M30" s="26"/>
    </row>
    <row r="31" spans="2:13">
      <c r="B31" s="164"/>
      <c r="C31" s="430" t="s">
        <v>435</v>
      </c>
      <c r="D31" s="333">
        <v>900.6</v>
      </c>
      <c r="E31" s="429">
        <v>25</v>
      </c>
      <c r="F31" s="352">
        <v>0.15</v>
      </c>
      <c r="G31" s="364">
        <v>765.51</v>
      </c>
      <c r="H31" s="164"/>
      <c r="I31" s="75">
        <v>30.6204</v>
      </c>
      <c r="J31" s="178"/>
      <c r="K31" s="258"/>
      <c r="L31" s="163">
        <f t="shared" si="1"/>
        <v>0</v>
      </c>
      <c r="M31" s="26"/>
    </row>
    <row r="32" spans="2:13" ht="12.75" thickBot="1">
      <c r="B32" s="164"/>
      <c r="C32" s="443" t="s">
        <v>435</v>
      </c>
      <c r="D32" s="371">
        <v>1801.2</v>
      </c>
      <c r="E32" s="435">
        <v>50</v>
      </c>
      <c r="F32" s="369">
        <v>0.15</v>
      </c>
      <c r="G32" s="368">
        <v>1531.02</v>
      </c>
      <c r="H32" s="164"/>
      <c r="I32" s="69">
        <v>30.6204</v>
      </c>
      <c r="J32" s="178"/>
      <c r="K32" s="258"/>
      <c r="L32" s="163">
        <f t="shared" si="1"/>
        <v>0</v>
      </c>
      <c r="M32" s="26"/>
    </row>
    <row r="33" spans="2:13">
      <c r="B33" s="26">
        <v>1</v>
      </c>
      <c r="C33" s="427" t="s">
        <v>423</v>
      </c>
      <c r="D33" s="388">
        <v>115.25399999999999</v>
      </c>
      <c r="E33" s="444">
        <v>2.5</v>
      </c>
      <c r="F33" s="386"/>
      <c r="G33" s="385">
        <v>115.25399999999999</v>
      </c>
      <c r="H33" s="17"/>
      <c r="I33" s="158">
        <v>46.101599999999998</v>
      </c>
      <c r="J33" s="178"/>
      <c r="K33" s="258"/>
      <c r="L33" s="183">
        <f t="shared" si="1"/>
        <v>0</v>
      </c>
      <c r="M33" s="26"/>
    </row>
    <row r="34" spans="2:13">
      <c r="B34" s="26">
        <v>1</v>
      </c>
      <c r="C34" s="430" t="s">
        <v>423</v>
      </c>
      <c r="D34" s="333">
        <v>230.50799999999998</v>
      </c>
      <c r="E34" s="429">
        <v>5</v>
      </c>
      <c r="F34" s="352"/>
      <c r="G34" s="364">
        <v>230.50799999999998</v>
      </c>
      <c r="H34" s="17"/>
      <c r="I34" s="75">
        <v>46.101599999999998</v>
      </c>
      <c r="J34" s="178"/>
      <c r="K34" s="258"/>
      <c r="L34" s="163">
        <f t="shared" si="1"/>
        <v>0</v>
      </c>
      <c r="M34" s="26"/>
    </row>
    <row r="35" spans="2:13">
      <c r="B35" s="26">
        <v>1</v>
      </c>
      <c r="C35" s="430" t="s">
        <v>423</v>
      </c>
      <c r="D35" s="333">
        <v>461.01599999999996</v>
      </c>
      <c r="E35" s="429">
        <v>10</v>
      </c>
      <c r="F35" s="352">
        <v>0.1</v>
      </c>
      <c r="G35" s="364">
        <v>414.91439999999994</v>
      </c>
      <c r="H35" s="17"/>
      <c r="I35" s="75">
        <v>41.491439999999997</v>
      </c>
      <c r="J35" s="178"/>
      <c r="K35" s="258"/>
      <c r="L35" s="163">
        <f t="shared" si="1"/>
        <v>0</v>
      </c>
      <c r="M35" s="26"/>
    </row>
    <row r="36" spans="2:13">
      <c r="B36" s="26">
        <v>1</v>
      </c>
      <c r="C36" s="430" t="s">
        <v>423</v>
      </c>
      <c r="D36" s="333">
        <v>1152.54</v>
      </c>
      <c r="E36" s="429">
        <v>25</v>
      </c>
      <c r="F36" s="352">
        <v>0.15</v>
      </c>
      <c r="G36" s="364">
        <v>979.65899999999999</v>
      </c>
      <c r="H36" s="17"/>
      <c r="I36" s="75">
        <v>39.186360000000001</v>
      </c>
      <c r="J36" s="178"/>
      <c r="K36" s="258"/>
      <c r="L36" s="163">
        <f t="shared" si="1"/>
        <v>0</v>
      </c>
      <c r="M36" s="26"/>
    </row>
    <row r="37" spans="2:13" ht="12.75" thickBot="1">
      <c r="B37" s="26">
        <v>1</v>
      </c>
      <c r="C37" s="443" t="s">
        <v>423</v>
      </c>
      <c r="D37" s="371">
        <v>2305.08</v>
      </c>
      <c r="E37" s="435">
        <v>50</v>
      </c>
      <c r="F37" s="369">
        <v>0.15</v>
      </c>
      <c r="G37" s="368">
        <v>1959.318</v>
      </c>
      <c r="H37" s="17"/>
      <c r="I37" s="69">
        <v>39.186360000000001</v>
      </c>
      <c r="J37" s="178"/>
      <c r="K37" s="258"/>
      <c r="L37" s="240">
        <f t="shared" si="1"/>
        <v>0</v>
      </c>
      <c r="M37" s="26"/>
    </row>
    <row r="38" spans="2:13">
      <c r="B38" s="26">
        <v>1</v>
      </c>
      <c r="C38" s="442" t="s">
        <v>422</v>
      </c>
      <c r="D38" s="358">
        <v>197.505</v>
      </c>
      <c r="E38" s="441">
        <v>2</v>
      </c>
      <c r="F38" s="394"/>
      <c r="G38" s="356">
        <v>197.505</v>
      </c>
      <c r="H38" s="17"/>
      <c r="I38" s="259">
        <v>98.752499999999998</v>
      </c>
      <c r="J38" s="178"/>
      <c r="K38" s="258"/>
      <c r="L38" s="296">
        <f t="shared" si="1"/>
        <v>0</v>
      </c>
      <c r="M38" s="26"/>
    </row>
    <row r="39" spans="2:13">
      <c r="B39" s="26">
        <v>1</v>
      </c>
      <c r="C39" s="430" t="s">
        <v>422</v>
      </c>
      <c r="D39" s="333">
        <v>493.76249999999993</v>
      </c>
      <c r="E39" s="429">
        <v>5</v>
      </c>
      <c r="F39" s="352">
        <v>2.5000000000000001E-2</v>
      </c>
      <c r="G39" s="364">
        <v>481.41843749999992</v>
      </c>
      <c r="H39" s="17"/>
      <c r="I39" s="75">
        <v>96.283687499999985</v>
      </c>
      <c r="J39" s="178"/>
      <c r="K39" s="258"/>
      <c r="L39" s="163">
        <f t="shared" si="1"/>
        <v>0</v>
      </c>
      <c r="M39" s="26"/>
    </row>
    <row r="40" spans="2:13">
      <c r="B40" s="26">
        <v>1</v>
      </c>
      <c r="C40" s="430" t="s">
        <v>422</v>
      </c>
      <c r="D40" s="333">
        <v>987.52499999999986</v>
      </c>
      <c r="E40" s="429">
        <v>10</v>
      </c>
      <c r="F40" s="352">
        <v>0.05</v>
      </c>
      <c r="G40" s="364">
        <v>938.14874999999984</v>
      </c>
      <c r="H40" s="17"/>
      <c r="I40" s="75">
        <v>93.814874999999986</v>
      </c>
      <c r="J40" s="178"/>
      <c r="K40" s="258"/>
      <c r="L40" s="163">
        <f t="shared" si="1"/>
        <v>0</v>
      </c>
      <c r="M40" s="26"/>
    </row>
    <row r="41" spans="2:13">
      <c r="B41" s="26">
        <v>1</v>
      </c>
      <c r="C41" s="430" t="s">
        <v>422</v>
      </c>
      <c r="D41" s="333">
        <v>1975.0499999999997</v>
      </c>
      <c r="E41" s="429">
        <v>20</v>
      </c>
      <c r="F41" s="352">
        <v>7.4999999999999997E-2</v>
      </c>
      <c r="G41" s="364">
        <v>1826.9212499999999</v>
      </c>
      <c r="H41" s="17"/>
      <c r="I41" s="75">
        <v>91.346062499999988</v>
      </c>
      <c r="J41" s="178"/>
      <c r="K41" s="258"/>
      <c r="L41" s="163">
        <f t="shared" si="1"/>
        <v>0</v>
      </c>
      <c r="M41" s="26"/>
    </row>
    <row r="42" spans="2:13" ht="12.75" thickBot="1">
      <c r="B42" s="26">
        <v>1</v>
      </c>
      <c r="C42" s="443" t="s">
        <v>422</v>
      </c>
      <c r="D42" s="371">
        <v>2468.8124999999995</v>
      </c>
      <c r="E42" s="435">
        <v>25</v>
      </c>
      <c r="F42" s="369">
        <v>0.09</v>
      </c>
      <c r="G42" s="368">
        <v>2246.6193749999998</v>
      </c>
      <c r="H42" s="17"/>
      <c r="I42" s="69">
        <v>89.864774999999995</v>
      </c>
      <c r="J42" s="178"/>
      <c r="K42" s="258"/>
      <c r="L42" s="240">
        <f t="shared" si="1"/>
        <v>0</v>
      </c>
      <c r="M42" s="26"/>
    </row>
    <row r="43" spans="2:13">
      <c r="B43" s="26">
        <v>1</v>
      </c>
      <c r="C43" s="442" t="s">
        <v>421</v>
      </c>
      <c r="D43" s="358">
        <v>21.945</v>
      </c>
      <c r="E43" s="441">
        <v>5</v>
      </c>
      <c r="F43" s="394"/>
      <c r="G43" s="356">
        <v>21.945</v>
      </c>
      <c r="H43" s="17"/>
      <c r="I43" s="259">
        <v>4.3890000000000002</v>
      </c>
      <c r="J43" s="178"/>
      <c r="K43" s="258"/>
      <c r="L43" s="296">
        <f t="shared" si="1"/>
        <v>0</v>
      </c>
      <c r="M43" s="26"/>
    </row>
    <row r="44" spans="2:13">
      <c r="B44" s="26">
        <v>1</v>
      </c>
      <c r="C44" s="430" t="s">
        <v>421</v>
      </c>
      <c r="D44" s="358">
        <v>43.89</v>
      </c>
      <c r="E44" s="429">
        <v>10</v>
      </c>
      <c r="F44" s="352">
        <v>1.2500000000000001E-2</v>
      </c>
      <c r="G44" s="356">
        <v>43.341374999999999</v>
      </c>
      <c r="H44" s="17"/>
      <c r="I44" s="259">
        <v>4.3341374999999998</v>
      </c>
      <c r="J44" s="178"/>
      <c r="K44" s="258"/>
      <c r="L44" s="296">
        <f t="shared" si="1"/>
        <v>0</v>
      </c>
      <c r="M44" s="26"/>
    </row>
    <row r="45" spans="2:13">
      <c r="B45" s="26">
        <v>1</v>
      </c>
      <c r="C45" s="430" t="s">
        <v>421</v>
      </c>
      <c r="D45" s="358">
        <v>87.78</v>
      </c>
      <c r="E45" s="429">
        <v>20</v>
      </c>
      <c r="F45" s="352">
        <v>0.02</v>
      </c>
      <c r="G45" s="356">
        <v>86.0244</v>
      </c>
      <c r="H45" s="17"/>
      <c r="I45" s="259">
        <v>4.3012199999999998</v>
      </c>
      <c r="J45" s="178"/>
      <c r="K45" s="258"/>
      <c r="L45" s="296">
        <f t="shared" si="1"/>
        <v>0</v>
      </c>
      <c r="M45" s="26"/>
    </row>
    <row r="46" spans="2:13" ht="12.75" thickBot="1">
      <c r="B46" s="26">
        <v>1</v>
      </c>
      <c r="C46" s="436" t="s">
        <v>421</v>
      </c>
      <c r="D46" s="422">
        <v>219.45000000000002</v>
      </c>
      <c r="E46" s="445">
        <v>50</v>
      </c>
      <c r="F46" s="365">
        <v>2.5000000000000001E-2</v>
      </c>
      <c r="G46" s="421">
        <v>213.96375</v>
      </c>
      <c r="H46" s="17"/>
      <c r="I46" s="420">
        <v>4.2792750000000002</v>
      </c>
      <c r="J46" s="178"/>
      <c r="K46" s="258"/>
      <c r="L46" s="433">
        <f t="shared" si="1"/>
        <v>0</v>
      </c>
      <c r="M46" s="26"/>
    </row>
    <row r="47" spans="2:13">
      <c r="B47" s="26">
        <v>1</v>
      </c>
      <c r="C47" s="427" t="s">
        <v>420</v>
      </c>
      <c r="D47" s="388">
        <v>95</v>
      </c>
      <c r="E47" s="444">
        <v>5</v>
      </c>
      <c r="F47" s="386"/>
      <c r="G47" s="385">
        <v>95</v>
      </c>
      <c r="H47" s="17"/>
      <c r="I47" s="158">
        <v>19</v>
      </c>
      <c r="J47" s="178"/>
      <c r="K47" s="258"/>
      <c r="L47" s="183">
        <f t="shared" si="1"/>
        <v>0</v>
      </c>
      <c r="M47" s="26"/>
    </row>
    <row r="48" spans="2:13">
      <c r="B48" s="26">
        <v>1</v>
      </c>
      <c r="C48" s="430" t="s">
        <v>420</v>
      </c>
      <c r="D48" s="358">
        <v>182</v>
      </c>
      <c r="E48" s="429">
        <v>10</v>
      </c>
      <c r="F48" s="352"/>
      <c r="G48" s="356">
        <v>182</v>
      </c>
      <c r="H48" s="17"/>
      <c r="I48" s="259">
        <v>18.2</v>
      </c>
      <c r="J48" s="178"/>
      <c r="K48" s="258"/>
      <c r="L48" s="296">
        <f t="shared" si="1"/>
        <v>0</v>
      </c>
      <c r="M48" s="26"/>
    </row>
    <row r="49" spans="2:14">
      <c r="B49" s="26">
        <v>1</v>
      </c>
      <c r="C49" s="430" t="s">
        <v>420</v>
      </c>
      <c r="D49" s="358">
        <v>267</v>
      </c>
      <c r="E49" s="429">
        <v>15</v>
      </c>
      <c r="F49" s="352"/>
      <c r="G49" s="356">
        <v>267</v>
      </c>
      <c r="H49" s="17"/>
      <c r="I49" s="259">
        <v>17.8</v>
      </c>
      <c r="J49" s="178"/>
      <c r="K49" s="258"/>
      <c r="L49" s="296">
        <f t="shared" si="1"/>
        <v>0</v>
      </c>
      <c r="M49" s="26"/>
    </row>
    <row r="50" spans="2:14" ht="12.75" thickBot="1">
      <c r="B50" s="26">
        <v>1</v>
      </c>
      <c r="C50" s="443" t="s">
        <v>420</v>
      </c>
      <c r="D50" s="354">
        <v>350</v>
      </c>
      <c r="E50" s="435">
        <v>20</v>
      </c>
      <c r="F50" s="369"/>
      <c r="G50" s="351">
        <v>350</v>
      </c>
      <c r="H50" s="17"/>
      <c r="I50" s="350">
        <v>17.5</v>
      </c>
      <c r="J50" s="178"/>
      <c r="K50" s="258"/>
      <c r="L50" s="437">
        <f t="shared" si="1"/>
        <v>0</v>
      </c>
      <c r="M50" s="26"/>
    </row>
    <row r="51" spans="2:14">
      <c r="B51" s="26">
        <v>1</v>
      </c>
      <c r="C51" s="442" t="s">
        <v>419</v>
      </c>
      <c r="D51" s="358">
        <v>47.88</v>
      </c>
      <c r="E51" s="441">
        <v>2</v>
      </c>
      <c r="F51" s="394"/>
      <c r="G51" s="356">
        <v>47.88</v>
      </c>
      <c r="H51" s="17"/>
      <c r="I51" s="259">
        <v>23.94</v>
      </c>
      <c r="J51" s="178"/>
      <c r="K51" s="258"/>
      <c r="L51" s="296">
        <f t="shared" si="1"/>
        <v>0</v>
      </c>
      <c r="M51" s="26"/>
      <c r="N51" s="499"/>
    </row>
    <row r="52" spans="2:14">
      <c r="B52" s="26">
        <v>1</v>
      </c>
      <c r="C52" s="430" t="s">
        <v>419</v>
      </c>
      <c r="D52" s="358">
        <v>119.70000000000002</v>
      </c>
      <c r="E52" s="429">
        <v>5</v>
      </c>
      <c r="F52" s="352"/>
      <c r="G52" s="356">
        <v>119.70000000000002</v>
      </c>
      <c r="H52" s="17"/>
      <c r="I52" s="259">
        <v>23.940000000000005</v>
      </c>
      <c r="J52" s="178"/>
      <c r="K52" s="258"/>
      <c r="L52" s="296">
        <f t="shared" si="1"/>
        <v>0</v>
      </c>
      <c r="M52" s="26"/>
    </row>
    <row r="53" spans="2:14">
      <c r="B53" s="26">
        <v>1</v>
      </c>
      <c r="C53" s="430" t="s">
        <v>419</v>
      </c>
      <c r="D53" s="358">
        <v>239.40000000000003</v>
      </c>
      <c r="E53" s="429">
        <v>10</v>
      </c>
      <c r="F53" s="352"/>
      <c r="G53" s="356">
        <v>239.40000000000003</v>
      </c>
      <c r="H53" s="17"/>
      <c r="I53" s="259">
        <v>23.940000000000005</v>
      </c>
      <c r="J53" s="178"/>
      <c r="K53" s="258"/>
      <c r="L53" s="296">
        <f t="shared" si="1"/>
        <v>0</v>
      </c>
      <c r="M53" s="26"/>
    </row>
    <row r="54" spans="2:14" ht="12.75" thickBot="1">
      <c r="B54" s="26">
        <v>1</v>
      </c>
      <c r="C54" s="440" t="s">
        <v>419</v>
      </c>
      <c r="D54" s="354">
        <v>598.5</v>
      </c>
      <c r="E54" s="439">
        <v>25</v>
      </c>
      <c r="F54" s="438"/>
      <c r="G54" s="351">
        <v>598.5</v>
      </c>
      <c r="H54" s="17"/>
      <c r="I54" s="350">
        <v>23.94</v>
      </c>
      <c r="J54" s="178"/>
      <c r="K54" s="258"/>
      <c r="L54" s="437">
        <f t="shared" si="1"/>
        <v>0</v>
      </c>
      <c r="M54" s="26"/>
    </row>
    <row r="55" spans="2:14">
      <c r="B55" s="26">
        <v>1</v>
      </c>
      <c r="C55" s="355" t="s">
        <v>418</v>
      </c>
      <c r="D55" s="333">
        <v>88.454025000000001</v>
      </c>
      <c r="E55" s="332">
        <v>2.5</v>
      </c>
      <c r="F55" s="352"/>
      <c r="G55" s="364">
        <v>88.454025000000001</v>
      </c>
      <c r="H55" s="17"/>
      <c r="I55" s="75">
        <v>35.381610000000002</v>
      </c>
      <c r="J55" s="178"/>
      <c r="K55" s="258"/>
      <c r="L55" s="163">
        <f t="shared" si="1"/>
        <v>0</v>
      </c>
      <c r="M55" s="26"/>
    </row>
    <row r="56" spans="2:14">
      <c r="B56" s="26">
        <v>1</v>
      </c>
      <c r="C56" s="355" t="s">
        <v>418</v>
      </c>
      <c r="D56" s="333">
        <v>176.90805</v>
      </c>
      <c r="E56" s="332">
        <v>5</v>
      </c>
      <c r="F56" s="352"/>
      <c r="G56" s="364">
        <v>176.90805</v>
      </c>
      <c r="H56" s="17"/>
      <c r="I56" s="75">
        <v>35.381610000000002</v>
      </c>
      <c r="J56" s="178"/>
      <c r="K56" s="258"/>
      <c r="L56" s="163">
        <f t="shared" si="1"/>
        <v>0</v>
      </c>
      <c r="M56" s="26"/>
    </row>
    <row r="57" spans="2:14">
      <c r="B57" s="26">
        <v>1</v>
      </c>
      <c r="C57" s="355" t="s">
        <v>418</v>
      </c>
      <c r="D57" s="333">
        <v>353.81610000000001</v>
      </c>
      <c r="E57" s="332">
        <v>10</v>
      </c>
      <c r="F57" s="352">
        <v>0.1</v>
      </c>
      <c r="G57" s="364">
        <v>318.43448999999998</v>
      </c>
      <c r="H57" s="17"/>
      <c r="I57" s="75">
        <v>31.843449</v>
      </c>
      <c r="J57" s="178"/>
      <c r="K57" s="258"/>
      <c r="L57" s="163">
        <f t="shared" si="1"/>
        <v>0</v>
      </c>
      <c r="M57" s="26"/>
    </row>
    <row r="58" spans="2:14">
      <c r="B58" s="26">
        <v>1</v>
      </c>
      <c r="C58" s="355" t="s">
        <v>418</v>
      </c>
      <c r="D58" s="333">
        <v>884.5402499999999</v>
      </c>
      <c r="E58" s="332">
        <v>25</v>
      </c>
      <c r="F58" s="352">
        <v>0.12</v>
      </c>
      <c r="G58" s="364">
        <v>778.39541999999994</v>
      </c>
      <c r="H58" s="17"/>
      <c r="I58" s="75">
        <v>31.135816799999997</v>
      </c>
      <c r="J58" s="178"/>
      <c r="K58" s="258"/>
      <c r="L58" s="163">
        <f t="shared" si="1"/>
        <v>0</v>
      </c>
      <c r="M58" s="26"/>
    </row>
    <row r="59" spans="2:14" ht="12.75" thickBot="1">
      <c r="B59" s="26">
        <v>1</v>
      </c>
      <c r="C59" s="367" t="s">
        <v>418</v>
      </c>
      <c r="D59" s="392">
        <v>1769.0804999999998</v>
      </c>
      <c r="E59" s="357">
        <v>50</v>
      </c>
      <c r="F59" s="365">
        <v>0.15</v>
      </c>
      <c r="G59" s="390">
        <v>1503.7184249999998</v>
      </c>
      <c r="H59" s="17"/>
      <c r="I59" s="81">
        <v>30.074368499999995</v>
      </c>
      <c r="J59" s="178"/>
      <c r="K59" s="258"/>
      <c r="L59" s="191">
        <f t="shared" si="1"/>
        <v>0</v>
      </c>
      <c r="M59" s="26"/>
    </row>
    <row r="60" spans="2:14">
      <c r="B60" s="26">
        <v>1</v>
      </c>
      <c r="C60" s="427" t="s">
        <v>417</v>
      </c>
      <c r="D60" s="388">
        <v>64.395408000000003</v>
      </c>
      <c r="E60" s="426">
        <v>1</v>
      </c>
      <c r="F60" s="425"/>
      <c r="G60" s="385">
        <v>64.395408000000003</v>
      </c>
      <c r="H60" s="17"/>
      <c r="I60" s="158">
        <v>64.395408000000003</v>
      </c>
      <c r="J60" s="178"/>
      <c r="K60" s="258"/>
      <c r="L60" s="183">
        <f t="shared" ref="L60:L98" si="2">K60*G60</f>
        <v>0</v>
      </c>
      <c r="M60" s="26"/>
    </row>
    <row r="61" spans="2:14">
      <c r="B61" s="26">
        <v>1</v>
      </c>
      <c r="C61" s="430" t="s">
        <v>417</v>
      </c>
      <c r="D61" s="333">
        <v>160.98851999999999</v>
      </c>
      <c r="E61" s="429">
        <v>2.5</v>
      </c>
      <c r="F61" s="352"/>
      <c r="G61" s="364">
        <v>160.98851999999999</v>
      </c>
      <c r="H61" s="17"/>
      <c r="I61" s="75">
        <v>64.395408000000003</v>
      </c>
      <c r="J61" s="178"/>
      <c r="K61" s="258"/>
      <c r="L61" s="163">
        <f t="shared" si="2"/>
        <v>0</v>
      </c>
      <c r="M61" s="26"/>
    </row>
    <row r="62" spans="2:14">
      <c r="B62" s="26">
        <v>1</v>
      </c>
      <c r="C62" s="430" t="s">
        <v>417</v>
      </c>
      <c r="D62" s="333">
        <v>321.97703999999999</v>
      </c>
      <c r="E62" s="429">
        <v>5</v>
      </c>
      <c r="F62" s="352">
        <v>0.05</v>
      </c>
      <c r="G62" s="364">
        <v>305.87818799999997</v>
      </c>
      <c r="H62" s="17"/>
      <c r="I62" s="75">
        <v>61.175637599999995</v>
      </c>
      <c r="J62" s="178"/>
      <c r="K62" s="258"/>
      <c r="L62" s="163">
        <f t="shared" si="2"/>
        <v>0</v>
      </c>
      <c r="M62" s="26"/>
    </row>
    <row r="63" spans="2:14">
      <c r="B63" s="26">
        <v>1</v>
      </c>
      <c r="C63" s="430" t="s">
        <v>417</v>
      </c>
      <c r="D63" s="333">
        <v>643.95407999999998</v>
      </c>
      <c r="E63" s="429">
        <v>10</v>
      </c>
      <c r="F63" s="352">
        <v>0.15</v>
      </c>
      <c r="G63" s="364">
        <v>547.36096799999996</v>
      </c>
      <c r="H63" s="17"/>
      <c r="I63" s="75">
        <v>54.736096799999999</v>
      </c>
      <c r="J63" s="178"/>
      <c r="K63" s="258"/>
      <c r="L63" s="163">
        <f t="shared" si="2"/>
        <v>0</v>
      </c>
      <c r="M63" s="26"/>
    </row>
    <row r="64" spans="2:14">
      <c r="B64" s="26">
        <v>1</v>
      </c>
      <c r="C64" s="430" t="s">
        <v>417</v>
      </c>
      <c r="D64" s="333">
        <v>1609.8851999999997</v>
      </c>
      <c r="E64" s="429">
        <v>25</v>
      </c>
      <c r="F64" s="352">
        <v>0.20499999999999999</v>
      </c>
      <c r="G64" s="364">
        <v>1279.8587339999999</v>
      </c>
      <c r="H64" s="17"/>
      <c r="I64" s="75">
        <v>51.194349359999997</v>
      </c>
      <c r="J64" s="178"/>
      <c r="K64" s="258"/>
      <c r="L64" s="163">
        <f t="shared" si="2"/>
        <v>0</v>
      </c>
      <c r="M64" s="26"/>
    </row>
    <row r="65" spans="2:13" ht="12.75" thickBot="1">
      <c r="B65" s="26">
        <v>1</v>
      </c>
      <c r="C65" s="436" t="s">
        <v>417</v>
      </c>
      <c r="D65" s="371">
        <v>3219.7703999999994</v>
      </c>
      <c r="E65" s="435">
        <v>50</v>
      </c>
      <c r="F65" s="369">
        <v>0.20499999999999999</v>
      </c>
      <c r="G65" s="368">
        <v>2559.7174679999998</v>
      </c>
      <c r="H65" s="17"/>
      <c r="I65" s="69">
        <v>51.194349359999997</v>
      </c>
      <c r="J65" s="178"/>
      <c r="K65" s="258"/>
      <c r="L65" s="240">
        <f t="shared" si="2"/>
        <v>0</v>
      </c>
      <c r="M65" s="26"/>
    </row>
    <row r="66" spans="2:13">
      <c r="B66" s="26">
        <v>1</v>
      </c>
      <c r="C66" s="427" t="s">
        <v>416</v>
      </c>
      <c r="D66" s="388">
        <v>138.56700000000001</v>
      </c>
      <c r="E66" s="426">
        <v>1</v>
      </c>
      <c r="F66" s="425"/>
      <c r="G66" s="385">
        <v>138.56700000000001</v>
      </c>
      <c r="H66" s="17"/>
      <c r="I66" s="158">
        <v>138.56700000000001</v>
      </c>
      <c r="J66" s="178"/>
      <c r="K66" s="258"/>
      <c r="L66" s="183">
        <f t="shared" si="2"/>
        <v>0</v>
      </c>
      <c r="M66" s="26"/>
    </row>
    <row r="67" spans="2:13">
      <c r="B67" s="26">
        <v>1</v>
      </c>
      <c r="C67" s="334" t="s">
        <v>416</v>
      </c>
      <c r="D67" s="358">
        <v>415.70099999999991</v>
      </c>
      <c r="E67" s="384">
        <v>3</v>
      </c>
      <c r="F67" s="352"/>
      <c r="G67" s="356">
        <v>415.70099999999991</v>
      </c>
      <c r="H67" s="17"/>
      <c r="I67" s="259">
        <v>138.56699999999998</v>
      </c>
      <c r="J67" s="178"/>
      <c r="K67" s="258"/>
      <c r="L67" s="296">
        <f t="shared" si="2"/>
        <v>0</v>
      </c>
      <c r="M67" s="26"/>
    </row>
    <row r="68" spans="2:13">
      <c r="B68" s="26">
        <v>1</v>
      </c>
      <c r="C68" s="334" t="s">
        <v>416</v>
      </c>
      <c r="D68" s="358">
        <v>692.83500000000004</v>
      </c>
      <c r="E68" s="384">
        <v>5</v>
      </c>
      <c r="F68" s="352"/>
      <c r="G68" s="356">
        <v>692.83500000000004</v>
      </c>
      <c r="H68" s="17"/>
      <c r="I68" s="259">
        <v>138.56700000000001</v>
      </c>
      <c r="J68" s="178"/>
      <c r="K68" s="258"/>
      <c r="L68" s="296">
        <f t="shared" si="2"/>
        <v>0</v>
      </c>
      <c r="M68" s="26"/>
    </row>
    <row r="69" spans="2:13">
      <c r="B69" s="26">
        <v>1</v>
      </c>
      <c r="C69" s="334" t="s">
        <v>416</v>
      </c>
      <c r="D69" s="358">
        <v>1385.67</v>
      </c>
      <c r="E69" s="384">
        <v>10</v>
      </c>
      <c r="F69" s="352">
        <v>0.1</v>
      </c>
      <c r="G69" s="356">
        <v>1247.1030000000001</v>
      </c>
      <c r="H69" s="17"/>
      <c r="I69" s="259">
        <v>124.7103</v>
      </c>
      <c r="J69" s="178"/>
      <c r="K69" s="258"/>
      <c r="L69" s="296">
        <f t="shared" si="2"/>
        <v>0</v>
      </c>
      <c r="M69" s="26"/>
    </row>
    <row r="70" spans="2:13">
      <c r="B70" s="26">
        <v>1</v>
      </c>
      <c r="C70" s="334" t="s">
        <v>416</v>
      </c>
      <c r="D70" s="358">
        <v>3464.1750000000002</v>
      </c>
      <c r="E70" s="384">
        <v>25</v>
      </c>
      <c r="F70" s="352">
        <v>0.12</v>
      </c>
      <c r="G70" s="356">
        <v>3048.4740000000002</v>
      </c>
      <c r="H70" s="17"/>
      <c r="I70" s="259">
        <v>121.93896000000001</v>
      </c>
      <c r="J70" s="178"/>
      <c r="K70" s="258"/>
      <c r="L70" s="296">
        <f t="shared" si="2"/>
        <v>0</v>
      </c>
      <c r="M70" s="26"/>
    </row>
    <row r="71" spans="2:13" ht="12.75" thickBot="1">
      <c r="B71" s="26">
        <v>1</v>
      </c>
      <c r="C71" s="393" t="s">
        <v>416</v>
      </c>
      <c r="D71" s="422">
        <v>6928.35</v>
      </c>
      <c r="E71" s="391">
        <v>50</v>
      </c>
      <c r="F71" s="365">
        <v>0.15</v>
      </c>
      <c r="G71" s="421">
        <v>5889.0974999999999</v>
      </c>
      <c r="H71" s="17"/>
      <c r="I71" s="420">
        <v>117.78194999999999</v>
      </c>
      <c r="J71" s="178"/>
      <c r="K71" s="434"/>
      <c r="L71" s="433">
        <f t="shared" si="2"/>
        <v>0</v>
      </c>
      <c r="M71" s="26"/>
    </row>
    <row r="72" spans="2:13">
      <c r="B72" s="26">
        <v>1</v>
      </c>
      <c r="C72" s="432" t="s">
        <v>415</v>
      </c>
      <c r="D72" s="388">
        <v>14.022</v>
      </c>
      <c r="E72" s="431">
        <v>1</v>
      </c>
      <c r="F72" s="386"/>
      <c r="G72" s="385">
        <v>14.022</v>
      </c>
      <c r="H72" s="17"/>
      <c r="I72" s="158">
        <v>14.022</v>
      </c>
      <c r="J72" s="178"/>
      <c r="K72" s="424"/>
      <c r="L72" s="183">
        <f t="shared" si="2"/>
        <v>0</v>
      </c>
      <c r="M72" s="26"/>
    </row>
    <row r="73" spans="2:13" ht="15" customHeight="1">
      <c r="B73" s="26">
        <v>1</v>
      </c>
      <c r="C73" s="355" t="s">
        <v>415</v>
      </c>
      <c r="D73" s="333">
        <v>35.055</v>
      </c>
      <c r="E73" s="332">
        <v>2.5</v>
      </c>
      <c r="F73" s="352"/>
      <c r="G73" s="364">
        <v>35.055</v>
      </c>
      <c r="H73" s="17"/>
      <c r="I73" s="75">
        <v>14.022</v>
      </c>
      <c r="J73" s="178"/>
      <c r="K73" s="423"/>
      <c r="L73" s="163">
        <f t="shared" si="2"/>
        <v>0</v>
      </c>
      <c r="M73" s="26"/>
    </row>
    <row r="74" spans="2:13">
      <c r="B74" s="26">
        <v>1</v>
      </c>
      <c r="C74" s="355" t="s">
        <v>415</v>
      </c>
      <c r="D74" s="333">
        <v>70.11</v>
      </c>
      <c r="E74" s="332">
        <v>5</v>
      </c>
      <c r="F74" s="352"/>
      <c r="G74" s="364">
        <v>70.11</v>
      </c>
      <c r="H74" s="17"/>
      <c r="I74" s="75">
        <v>14.022</v>
      </c>
      <c r="J74" s="178"/>
      <c r="K74" s="423"/>
      <c r="L74" s="163">
        <f t="shared" si="2"/>
        <v>0</v>
      </c>
      <c r="M74" s="26"/>
    </row>
    <row r="75" spans="2:13">
      <c r="B75" s="26">
        <v>1</v>
      </c>
      <c r="C75" s="355" t="s">
        <v>415</v>
      </c>
      <c r="D75" s="333">
        <v>140.22</v>
      </c>
      <c r="E75" s="332">
        <v>10</v>
      </c>
      <c r="F75" s="352">
        <v>0.1</v>
      </c>
      <c r="G75" s="364">
        <v>126.19799999999999</v>
      </c>
      <c r="H75" s="17"/>
      <c r="I75" s="75">
        <v>12.6198</v>
      </c>
      <c r="J75" s="178"/>
      <c r="K75" s="423"/>
      <c r="L75" s="163">
        <f t="shared" si="2"/>
        <v>0</v>
      </c>
      <c r="M75" s="26"/>
    </row>
    <row r="76" spans="2:13">
      <c r="B76" s="26">
        <v>1</v>
      </c>
      <c r="C76" s="355" t="s">
        <v>415</v>
      </c>
      <c r="D76" s="333">
        <v>350.55</v>
      </c>
      <c r="E76" s="332">
        <v>25</v>
      </c>
      <c r="F76" s="352">
        <v>0.12</v>
      </c>
      <c r="G76" s="364">
        <v>308.48400000000004</v>
      </c>
      <c r="H76" s="17"/>
      <c r="I76" s="75">
        <v>12.339360000000001</v>
      </c>
      <c r="J76" s="178"/>
      <c r="K76" s="423"/>
      <c r="L76" s="163">
        <f t="shared" si="2"/>
        <v>0</v>
      </c>
      <c r="M76" s="26"/>
    </row>
    <row r="77" spans="2:13" ht="12.75" thickBot="1">
      <c r="B77" s="26">
        <v>1</v>
      </c>
      <c r="C77" s="366" t="s">
        <v>415</v>
      </c>
      <c r="D77" s="371">
        <v>701.1</v>
      </c>
      <c r="E77" s="370">
        <v>50</v>
      </c>
      <c r="F77" s="369">
        <v>0.15</v>
      </c>
      <c r="G77" s="368">
        <v>595.93500000000006</v>
      </c>
      <c r="H77" s="17"/>
      <c r="I77" s="69">
        <v>11.918700000000001</v>
      </c>
      <c r="J77" s="178"/>
      <c r="K77" s="428"/>
      <c r="L77" s="240">
        <f t="shared" si="2"/>
        <v>0</v>
      </c>
      <c r="M77" s="26"/>
    </row>
    <row r="78" spans="2:13">
      <c r="B78" s="164"/>
      <c r="C78" s="427" t="s">
        <v>414</v>
      </c>
      <c r="D78" s="388">
        <v>22.503600000000002</v>
      </c>
      <c r="E78" s="426">
        <v>0.1</v>
      </c>
      <c r="F78" s="425"/>
      <c r="G78" s="385">
        <v>22.503600000000002</v>
      </c>
      <c r="H78" s="164"/>
      <c r="I78" s="158">
        <v>225.036</v>
      </c>
      <c r="J78" s="178"/>
      <c r="K78" s="424"/>
      <c r="L78" s="411">
        <f t="shared" si="2"/>
        <v>0</v>
      </c>
      <c r="M78" s="26"/>
    </row>
    <row r="79" spans="2:13">
      <c r="B79" s="164"/>
      <c r="C79" s="430" t="s">
        <v>413</v>
      </c>
      <c r="D79" s="333">
        <v>208.1583</v>
      </c>
      <c r="E79" s="429">
        <v>1</v>
      </c>
      <c r="F79" s="352"/>
      <c r="G79" s="364">
        <v>208.1583</v>
      </c>
      <c r="H79" s="164"/>
      <c r="I79" s="75">
        <v>208.1583</v>
      </c>
      <c r="J79" s="178"/>
      <c r="K79" s="423"/>
      <c r="L79" s="191">
        <f t="shared" si="2"/>
        <v>0</v>
      </c>
      <c r="M79" s="26"/>
    </row>
    <row r="80" spans="2:13">
      <c r="B80" s="164"/>
      <c r="C80" s="430" t="s">
        <v>413</v>
      </c>
      <c r="D80" s="333">
        <v>607.59719999999993</v>
      </c>
      <c r="E80" s="429">
        <v>3</v>
      </c>
      <c r="F80" s="352"/>
      <c r="G80" s="364">
        <v>607.59719999999993</v>
      </c>
      <c r="H80" s="164"/>
      <c r="I80" s="75">
        <v>202.53239999999997</v>
      </c>
      <c r="J80" s="178"/>
      <c r="K80" s="423"/>
      <c r="L80" s="191">
        <f t="shared" si="2"/>
        <v>0</v>
      </c>
      <c r="M80" s="26"/>
    </row>
    <row r="81" spans="2:17">
      <c r="B81" s="164"/>
      <c r="C81" s="430" t="s">
        <v>413</v>
      </c>
      <c r="D81" s="333">
        <v>987.00000000000023</v>
      </c>
      <c r="E81" s="429">
        <v>5</v>
      </c>
      <c r="F81" s="352"/>
      <c r="G81" s="364">
        <v>987.00000000000023</v>
      </c>
      <c r="H81" s="164"/>
      <c r="I81" s="75">
        <v>197.40000000000003</v>
      </c>
      <c r="J81" s="178"/>
      <c r="K81" s="423"/>
      <c r="L81" s="191">
        <f t="shared" si="2"/>
        <v>0</v>
      </c>
      <c r="M81" s="26"/>
    </row>
    <row r="82" spans="2:17">
      <c r="B82" s="164"/>
      <c r="C82" s="334" t="s">
        <v>413</v>
      </c>
      <c r="D82" s="358">
        <v>1974.0000000000005</v>
      </c>
      <c r="E82" s="384">
        <v>10</v>
      </c>
      <c r="F82" s="352">
        <v>0.1</v>
      </c>
      <c r="G82" s="356">
        <v>1776.6000000000004</v>
      </c>
      <c r="H82" s="164"/>
      <c r="I82" s="259">
        <v>177.66000000000003</v>
      </c>
      <c r="J82" s="178"/>
      <c r="K82" s="423"/>
      <c r="L82" s="191">
        <f t="shared" si="2"/>
        <v>0</v>
      </c>
      <c r="M82" s="26"/>
    </row>
    <row r="83" spans="2:17" ht="15" customHeight="1">
      <c r="B83" s="164"/>
      <c r="C83" s="334" t="s">
        <v>413</v>
      </c>
      <c r="D83" s="358">
        <v>4641.3675000000003</v>
      </c>
      <c r="E83" s="384">
        <v>25</v>
      </c>
      <c r="F83" s="352">
        <v>0.12</v>
      </c>
      <c r="G83" s="356">
        <v>4084.4034000000001</v>
      </c>
      <c r="H83" s="164"/>
      <c r="I83" s="259">
        <v>163.376136</v>
      </c>
      <c r="J83" s="178"/>
      <c r="K83" s="423"/>
      <c r="L83" s="191">
        <f t="shared" si="2"/>
        <v>0</v>
      </c>
      <c r="M83" s="26"/>
    </row>
    <row r="84" spans="2:17" ht="12.75" thickBot="1">
      <c r="B84" s="164"/>
      <c r="C84" s="393" t="s">
        <v>413</v>
      </c>
      <c r="D84" s="422">
        <v>9001.4399999999987</v>
      </c>
      <c r="E84" s="391">
        <v>50</v>
      </c>
      <c r="F84" s="365">
        <v>0.15</v>
      </c>
      <c r="G84" s="421">
        <v>7651.2239999999993</v>
      </c>
      <c r="H84" s="164"/>
      <c r="I84" s="420">
        <v>153.02447999999998</v>
      </c>
      <c r="J84" s="178"/>
      <c r="K84" s="428"/>
      <c r="L84" s="240">
        <f t="shared" si="2"/>
        <v>0</v>
      </c>
      <c r="M84" s="26"/>
    </row>
    <row r="85" spans="2:17">
      <c r="B85" s="164"/>
      <c r="C85" s="427" t="s">
        <v>412</v>
      </c>
      <c r="D85" s="388">
        <v>34.199999999999996</v>
      </c>
      <c r="E85" s="426">
        <v>1</v>
      </c>
      <c r="F85" s="425"/>
      <c r="G85" s="385">
        <v>34.199999999999996</v>
      </c>
      <c r="H85" s="164"/>
      <c r="I85" s="158">
        <v>34.199999999999996</v>
      </c>
      <c r="J85" s="178"/>
      <c r="K85" s="424"/>
      <c r="L85" s="411">
        <f t="shared" si="2"/>
        <v>0</v>
      </c>
      <c r="M85" s="26"/>
    </row>
    <row r="86" spans="2:17">
      <c r="B86" s="164"/>
      <c r="C86" s="334" t="s">
        <v>412</v>
      </c>
      <c r="D86" s="358">
        <v>102.6</v>
      </c>
      <c r="E86" s="384">
        <v>3</v>
      </c>
      <c r="F86" s="352">
        <v>0.05</v>
      </c>
      <c r="G86" s="356">
        <v>97.47</v>
      </c>
      <c r="H86" s="164"/>
      <c r="I86" s="259">
        <v>32.49</v>
      </c>
      <c r="J86" s="178"/>
      <c r="K86" s="423"/>
      <c r="L86" s="191">
        <f t="shared" si="2"/>
        <v>0</v>
      </c>
      <c r="M86" s="26"/>
    </row>
    <row r="87" spans="2:17">
      <c r="B87" s="164"/>
      <c r="C87" s="334" t="s">
        <v>412</v>
      </c>
      <c r="D87" s="358">
        <v>170.99999999999997</v>
      </c>
      <c r="E87" s="384">
        <v>5</v>
      </c>
      <c r="F87" s="352">
        <v>7.4999999999999997E-2</v>
      </c>
      <c r="G87" s="356">
        <v>158.17499999999998</v>
      </c>
      <c r="H87" s="164"/>
      <c r="I87" s="259">
        <v>31.634999999999998</v>
      </c>
      <c r="J87" s="178"/>
      <c r="K87" s="258"/>
      <c r="L87" s="191">
        <f t="shared" si="2"/>
        <v>0</v>
      </c>
      <c r="M87" s="26"/>
    </row>
    <row r="88" spans="2:17">
      <c r="B88" s="164"/>
      <c r="C88" s="334" t="s">
        <v>412</v>
      </c>
      <c r="D88" s="358">
        <v>341.99999999999994</v>
      </c>
      <c r="E88" s="384">
        <v>10</v>
      </c>
      <c r="F88" s="352">
        <v>0.1</v>
      </c>
      <c r="G88" s="356">
        <v>307.79999999999995</v>
      </c>
      <c r="H88" s="164"/>
      <c r="I88" s="259">
        <v>30.779999999999994</v>
      </c>
      <c r="J88" s="178"/>
      <c r="K88" s="258"/>
      <c r="L88" s="191">
        <f t="shared" si="2"/>
        <v>0</v>
      </c>
      <c r="M88" s="26"/>
    </row>
    <row r="89" spans="2:17">
      <c r="B89" s="164"/>
      <c r="C89" s="334" t="s">
        <v>412</v>
      </c>
      <c r="D89" s="358">
        <v>854.99999999999989</v>
      </c>
      <c r="E89" s="384">
        <v>25</v>
      </c>
      <c r="F89" s="352">
        <v>0.12</v>
      </c>
      <c r="G89" s="356">
        <v>752.39999999999986</v>
      </c>
      <c r="H89" s="164"/>
      <c r="I89" s="259">
        <v>30.095999999999993</v>
      </c>
      <c r="J89" s="178"/>
      <c r="K89" s="258"/>
      <c r="L89" s="191">
        <f t="shared" si="2"/>
        <v>0</v>
      </c>
      <c r="M89" s="26"/>
    </row>
    <row r="90" spans="2:17" ht="12.75" thickBot="1">
      <c r="B90" s="164"/>
      <c r="C90" s="393" t="s">
        <v>412</v>
      </c>
      <c r="D90" s="422">
        <v>1709.9999999999998</v>
      </c>
      <c r="E90" s="391">
        <v>50</v>
      </c>
      <c r="F90" s="365">
        <v>0.15</v>
      </c>
      <c r="G90" s="421">
        <v>1453.4999999999998</v>
      </c>
      <c r="H90" s="164"/>
      <c r="I90" s="420">
        <v>29.069999999999997</v>
      </c>
      <c r="J90" s="178"/>
      <c r="K90" s="258"/>
      <c r="L90" s="240">
        <f t="shared" si="2"/>
        <v>0</v>
      </c>
      <c r="M90" s="26"/>
    </row>
    <row r="91" spans="2:17" ht="23.25" customHeight="1" thickTop="1" thickBot="1">
      <c r="B91" s="418"/>
      <c r="C91" s="506" t="s">
        <v>441</v>
      </c>
      <c r="D91" s="507" t="s">
        <v>229</v>
      </c>
      <c r="E91" s="508" t="s">
        <v>228</v>
      </c>
      <c r="F91" s="507" t="s">
        <v>227</v>
      </c>
      <c r="G91" s="507" t="s">
        <v>119</v>
      </c>
      <c r="H91" s="418"/>
      <c r="I91" s="417"/>
      <c r="J91" s="178"/>
      <c r="K91" s="52"/>
      <c r="L91" s="51"/>
      <c r="M91" s="26"/>
    </row>
    <row r="92" spans="2:17" ht="15.75" thickBot="1">
      <c r="B92" s="164"/>
      <c r="C92" s="396" t="s">
        <v>441</v>
      </c>
      <c r="D92" s="358"/>
      <c r="E92" s="395" t="s">
        <v>306</v>
      </c>
      <c r="F92" s="394"/>
      <c r="G92" s="356">
        <v>41.8035</v>
      </c>
      <c r="H92" s="164"/>
      <c r="I92" s="259"/>
      <c r="J92" s="178"/>
      <c r="K92" s="258"/>
      <c r="L92" s="240">
        <f t="shared" si="2"/>
        <v>0</v>
      </c>
      <c r="M92" s="26"/>
      <c r="N92"/>
      <c r="O92" s="500"/>
      <c r="P92" s="500"/>
      <c r="Q92" s="501"/>
    </row>
    <row r="93" spans="2:17" ht="15.75" thickBot="1">
      <c r="B93" s="164"/>
      <c r="C93" s="396" t="s">
        <v>441</v>
      </c>
      <c r="D93" s="358"/>
      <c r="E93" s="384" t="s">
        <v>53</v>
      </c>
      <c r="F93" s="352"/>
      <c r="G93" s="356">
        <v>64.123500000000007</v>
      </c>
      <c r="H93" s="164"/>
      <c r="I93" s="259"/>
      <c r="J93" s="178"/>
      <c r="K93" s="258"/>
      <c r="L93" s="240">
        <f t="shared" si="2"/>
        <v>0</v>
      </c>
      <c r="M93" s="26"/>
      <c r="N93"/>
      <c r="O93" s="500"/>
      <c r="P93" s="500"/>
      <c r="Q93" s="501"/>
    </row>
    <row r="94" spans="2:17" ht="15.75" thickBot="1">
      <c r="B94" s="164"/>
      <c r="C94" s="396" t="s">
        <v>441</v>
      </c>
      <c r="D94" s="358"/>
      <c r="E94" s="395" t="s">
        <v>442</v>
      </c>
      <c r="F94" s="394"/>
      <c r="G94" s="356">
        <v>101.95750000000001</v>
      </c>
      <c r="H94" s="164"/>
      <c r="I94" s="259"/>
      <c r="J94" s="178"/>
      <c r="K94" s="258"/>
      <c r="L94" s="240">
        <f t="shared" si="2"/>
        <v>0</v>
      </c>
      <c r="M94" s="26"/>
      <c r="N94"/>
      <c r="O94" s="500"/>
      <c r="P94" s="500"/>
      <c r="Q94" s="501"/>
    </row>
    <row r="95" spans="2:17" ht="15.75" thickBot="1">
      <c r="B95" s="164"/>
      <c r="C95" s="396" t="s">
        <v>441</v>
      </c>
      <c r="D95" s="358"/>
      <c r="E95" s="384" t="s">
        <v>443</v>
      </c>
      <c r="F95" s="352"/>
      <c r="G95" s="356">
        <v>223.15349999999998</v>
      </c>
      <c r="H95" s="164"/>
      <c r="I95" s="259"/>
      <c r="J95" s="178"/>
      <c r="K95" s="258"/>
      <c r="L95" s="240">
        <f t="shared" si="2"/>
        <v>0</v>
      </c>
      <c r="M95" s="26"/>
      <c r="N95" s="502"/>
      <c r="O95" s="500"/>
      <c r="P95" s="500"/>
      <c r="Q95" s="501"/>
    </row>
    <row r="96" spans="2:17" ht="37.5" thickTop="1" thickBot="1">
      <c r="B96" s="418"/>
      <c r="C96" s="187" t="s">
        <v>452</v>
      </c>
      <c r="D96" s="185" t="s">
        <v>229</v>
      </c>
      <c r="E96" s="186" t="s">
        <v>228</v>
      </c>
      <c r="F96" s="185" t="s">
        <v>227</v>
      </c>
      <c r="G96" s="185" t="s">
        <v>119</v>
      </c>
      <c r="H96" s="418"/>
      <c r="I96" s="417" t="s">
        <v>20</v>
      </c>
      <c r="J96" s="178"/>
      <c r="K96" s="52" t="s">
        <v>19</v>
      </c>
      <c r="L96" s="51" t="s">
        <v>18</v>
      </c>
      <c r="M96" s="26"/>
      <c r="N96"/>
      <c r="O96" s="500"/>
      <c r="P96" s="500"/>
      <c r="Q96" s="501"/>
    </row>
    <row r="97" spans="2:17" ht="15.75" thickBot="1">
      <c r="B97" s="164"/>
      <c r="C97" s="509" t="s">
        <v>453</v>
      </c>
      <c r="D97" s="422">
        <v>110</v>
      </c>
      <c r="E97" s="510" t="s">
        <v>36</v>
      </c>
      <c r="F97" s="511"/>
      <c r="G97" s="421">
        <f>D97</f>
        <v>110</v>
      </c>
      <c r="H97" s="164"/>
      <c r="I97" s="420"/>
      <c r="J97" s="178"/>
      <c r="K97" s="258"/>
      <c r="L97" s="240">
        <f t="shared" si="2"/>
        <v>0</v>
      </c>
      <c r="M97" s="26"/>
      <c r="N97" s="502"/>
      <c r="O97" s="500"/>
      <c r="P97" s="500"/>
      <c r="Q97" s="501"/>
    </row>
    <row r="98" spans="2:17" ht="15.75" thickBot="1">
      <c r="B98" s="164"/>
      <c r="C98" s="509" t="s">
        <v>454</v>
      </c>
      <c r="D98" s="422">
        <v>115</v>
      </c>
      <c r="E98" s="510" t="s">
        <v>36</v>
      </c>
      <c r="F98" s="511"/>
      <c r="G98" s="421">
        <f>D98</f>
        <v>115</v>
      </c>
      <c r="H98" s="164"/>
      <c r="I98" s="420"/>
      <c r="J98" s="178"/>
      <c r="K98" s="258"/>
      <c r="L98" s="240">
        <f t="shared" si="2"/>
        <v>0</v>
      </c>
      <c r="M98" s="26"/>
      <c r="N98" s="502"/>
      <c r="O98" s="500"/>
      <c r="P98" s="500"/>
      <c r="Q98" s="501"/>
    </row>
    <row r="99" spans="2:17" ht="37.5" thickTop="1" thickBot="1">
      <c r="B99" s="418"/>
      <c r="C99" s="419" t="s">
        <v>411</v>
      </c>
      <c r="D99" s="336" t="s">
        <v>229</v>
      </c>
      <c r="E99" s="307" t="s">
        <v>228</v>
      </c>
      <c r="F99" s="336" t="s">
        <v>227</v>
      </c>
      <c r="G99" s="336" t="s">
        <v>119</v>
      </c>
      <c r="H99" s="418"/>
      <c r="I99" s="417" t="s">
        <v>20</v>
      </c>
      <c r="J99" s="178"/>
      <c r="K99" s="52" t="s">
        <v>19</v>
      </c>
      <c r="L99" s="51" t="s">
        <v>18</v>
      </c>
      <c r="M99" s="26"/>
      <c r="N99"/>
      <c r="O99" s="500"/>
      <c r="P99" s="500"/>
      <c r="Q99" s="501"/>
    </row>
    <row r="100" spans="2:17" ht="15.75" thickBot="1">
      <c r="B100" s="164"/>
      <c r="C100" s="416" t="s">
        <v>410</v>
      </c>
      <c r="D100" s="415">
        <v>42.681600000000003</v>
      </c>
      <c r="E100" s="414">
        <v>0.32</v>
      </c>
      <c r="F100" s="413"/>
      <c r="G100" s="412">
        <v>42.681600000000003</v>
      </c>
      <c r="H100" s="164"/>
      <c r="I100" s="158">
        <v>133.38</v>
      </c>
      <c r="J100" s="178"/>
      <c r="K100" s="258"/>
      <c r="L100" s="411">
        <f>K100*G100</f>
        <v>0</v>
      </c>
      <c r="M100" s="26"/>
      <c r="N100"/>
      <c r="O100" s="500"/>
      <c r="P100" s="500"/>
      <c r="Q100" s="501"/>
    </row>
    <row r="101" spans="2:17" ht="12.75" thickBot="1">
      <c r="B101" s="164"/>
      <c r="C101" s="410" t="s">
        <v>409</v>
      </c>
      <c r="D101" s="409">
        <v>103.74</v>
      </c>
      <c r="E101" s="408">
        <v>1</v>
      </c>
      <c r="F101" s="407"/>
      <c r="G101" s="330">
        <v>103.74</v>
      </c>
      <c r="H101" s="164"/>
      <c r="I101" s="158">
        <v>103.74</v>
      </c>
      <c r="J101" s="178"/>
      <c r="K101" s="258"/>
      <c r="L101" s="191">
        <f>K101*G101</f>
        <v>0</v>
      </c>
      <c r="M101" s="26"/>
    </row>
    <row r="102" spans="2:17" ht="12.75" thickBot="1">
      <c r="B102" s="164"/>
      <c r="C102" s="410" t="s">
        <v>409</v>
      </c>
      <c r="D102" s="409">
        <v>311.21999999999997</v>
      </c>
      <c r="E102" s="408">
        <v>3</v>
      </c>
      <c r="F102" s="407"/>
      <c r="G102" s="330">
        <v>311.21999999999997</v>
      </c>
      <c r="H102" s="164"/>
      <c r="I102" s="158">
        <v>103.74</v>
      </c>
      <c r="J102" s="178"/>
      <c r="K102" s="258"/>
      <c r="L102" s="191">
        <f>K102*G102</f>
        <v>0</v>
      </c>
      <c r="M102" s="26"/>
    </row>
    <row r="103" spans="2:17" ht="12.75" thickBot="1">
      <c r="B103" s="164"/>
      <c r="C103" s="406" t="s">
        <v>409</v>
      </c>
      <c r="D103" s="405">
        <v>352.71600000000001</v>
      </c>
      <c r="E103" s="404">
        <v>3.5</v>
      </c>
      <c r="F103" s="403"/>
      <c r="G103" s="342">
        <v>352.71600000000001</v>
      </c>
      <c r="H103" s="164"/>
      <c r="I103" s="158">
        <v>100.776</v>
      </c>
      <c r="J103" s="178"/>
      <c r="K103" s="258"/>
      <c r="L103" s="240">
        <f>K103*G103</f>
        <v>0</v>
      </c>
      <c r="M103" s="26"/>
    </row>
    <row r="104" spans="2:17" ht="15" customHeight="1" thickBot="1">
      <c r="B104" s="26">
        <v>1</v>
      </c>
      <c r="C104" s="190" t="s">
        <v>434</v>
      </c>
      <c r="D104" s="189"/>
      <c r="E104" s="189"/>
      <c r="F104" s="189"/>
      <c r="G104" s="189"/>
      <c r="H104" s="189"/>
      <c r="I104" s="188"/>
      <c r="J104" s="178"/>
      <c r="K104" s="402"/>
      <c r="L104" s="401"/>
      <c r="M104" s="178"/>
    </row>
    <row r="105" spans="2:17" ht="37.5" thickTop="1" thickBot="1">
      <c r="B105" s="26">
        <v>1</v>
      </c>
      <c r="C105" s="400" t="s">
        <v>408</v>
      </c>
      <c r="D105" s="399" t="s">
        <v>229</v>
      </c>
      <c r="E105" s="399" t="s">
        <v>228</v>
      </c>
      <c r="F105" s="398" t="s">
        <v>227</v>
      </c>
      <c r="G105" s="185" t="s">
        <v>119</v>
      </c>
      <c r="H105" s="397"/>
      <c r="I105" s="161" t="s">
        <v>231</v>
      </c>
      <c r="J105" s="178"/>
      <c r="K105" s="52" t="s">
        <v>19</v>
      </c>
      <c r="L105" s="51" t="s">
        <v>18</v>
      </c>
      <c r="M105" s="26"/>
    </row>
    <row r="106" spans="2:17">
      <c r="B106" s="26">
        <v>1</v>
      </c>
      <c r="C106" s="396" t="s">
        <v>407</v>
      </c>
      <c r="D106" s="358">
        <v>305.66249999999997</v>
      </c>
      <c r="E106" s="395">
        <v>5</v>
      </c>
      <c r="F106" s="394"/>
      <c r="G106" s="356">
        <v>305.66249999999997</v>
      </c>
      <c r="H106" s="17"/>
      <c r="I106" s="259">
        <v>61.132499999999993</v>
      </c>
      <c r="J106" s="178"/>
      <c r="K106" s="258"/>
      <c r="L106" s="296">
        <f t="shared" ref="L106:L113" si="3">K106*G106</f>
        <v>0</v>
      </c>
      <c r="M106" s="26"/>
    </row>
    <row r="107" spans="2:17">
      <c r="B107" s="26">
        <v>1</v>
      </c>
      <c r="C107" s="334" t="s">
        <v>407</v>
      </c>
      <c r="D107" s="333">
        <v>611.32499999999993</v>
      </c>
      <c r="E107" s="384">
        <v>10</v>
      </c>
      <c r="F107" s="352">
        <v>0.125</v>
      </c>
      <c r="G107" s="364">
        <v>534.90937499999995</v>
      </c>
      <c r="H107" s="17"/>
      <c r="I107" s="75">
        <v>53.490937499999994</v>
      </c>
      <c r="J107" s="178"/>
      <c r="K107" s="258"/>
      <c r="L107" s="163">
        <f t="shared" si="3"/>
        <v>0</v>
      </c>
      <c r="M107" s="26"/>
    </row>
    <row r="108" spans="2:17" ht="15" customHeight="1">
      <c r="B108" s="26">
        <v>1</v>
      </c>
      <c r="C108" s="334" t="s">
        <v>407</v>
      </c>
      <c r="D108" s="333">
        <v>1528.3124999999998</v>
      </c>
      <c r="E108" s="384">
        <v>25</v>
      </c>
      <c r="F108" s="352">
        <v>0.15</v>
      </c>
      <c r="G108" s="364">
        <v>1299.0656249999997</v>
      </c>
      <c r="H108" s="17"/>
      <c r="I108" s="75">
        <v>51.962624999999989</v>
      </c>
      <c r="J108" s="178"/>
      <c r="K108" s="258"/>
      <c r="L108" s="163">
        <f t="shared" si="3"/>
        <v>0</v>
      </c>
      <c r="M108" s="26"/>
    </row>
    <row r="109" spans="2:17" ht="12.75" thickBot="1">
      <c r="B109" s="26">
        <v>1</v>
      </c>
      <c r="C109" s="393" t="s">
        <v>407</v>
      </c>
      <c r="D109" s="392">
        <v>3056.6249999999995</v>
      </c>
      <c r="E109" s="391">
        <v>50</v>
      </c>
      <c r="F109" s="365">
        <v>0.2</v>
      </c>
      <c r="G109" s="390">
        <v>2445.2999999999997</v>
      </c>
      <c r="H109" s="17"/>
      <c r="I109" s="81">
        <v>48.905999999999992</v>
      </c>
      <c r="J109" s="178"/>
      <c r="K109" s="258"/>
      <c r="L109" s="191">
        <f t="shared" si="3"/>
        <v>0</v>
      </c>
      <c r="M109" s="26"/>
    </row>
    <row r="110" spans="2:17">
      <c r="B110" s="26">
        <v>1</v>
      </c>
      <c r="C110" s="389" t="s">
        <v>406</v>
      </c>
      <c r="D110" s="388">
        <v>292.14494999999999</v>
      </c>
      <c r="E110" s="387">
        <v>5</v>
      </c>
      <c r="F110" s="386">
        <v>0.05</v>
      </c>
      <c r="G110" s="385">
        <v>277.53770250000002</v>
      </c>
      <c r="H110" s="17"/>
      <c r="I110" s="158">
        <v>55.507540500000005</v>
      </c>
      <c r="J110" s="178"/>
      <c r="K110" s="258"/>
      <c r="L110" s="183">
        <f t="shared" si="3"/>
        <v>0</v>
      </c>
      <c r="M110" s="26"/>
    </row>
    <row r="111" spans="2:17">
      <c r="B111" s="26">
        <v>1</v>
      </c>
      <c r="C111" s="334" t="s">
        <v>406</v>
      </c>
      <c r="D111" s="333">
        <v>564.08634370889968</v>
      </c>
      <c r="E111" s="384">
        <v>10</v>
      </c>
      <c r="F111" s="352">
        <v>0.05</v>
      </c>
      <c r="G111" s="364">
        <v>535.88202652345467</v>
      </c>
      <c r="H111" s="17"/>
      <c r="I111" s="75">
        <v>53.588202652345466</v>
      </c>
      <c r="J111" s="178"/>
      <c r="K111" s="258"/>
      <c r="L111" s="163">
        <f t="shared" si="3"/>
        <v>0</v>
      </c>
      <c r="M111" s="26"/>
    </row>
    <row r="112" spans="2:17">
      <c r="B112" s="26">
        <v>1</v>
      </c>
      <c r="C112" s="334" t="s">
        <v>406</v>
      </c>
      <c r="D112" s="333">
        <v>1350.9879777404453</v>
      </c>
      <c r="E112" s="384">
        <v>25</v>
      </c>
      <c r="F112" s="352">
        <v>0.05</v>
      </c>
      <c r="G112" s="364">
        <v>1283.438578853423</v>
      </c>
      <c r="H112" s="17"/>
      <c r="I112" s="75">
        <v>51.337543154136917</v>
      </c>
      <c r="J112" s="178"/>
      <c r="K112" s="258"/>
      <c r="L112" s="163">
        <f t="shared" si="3"/>
        <v>0</v>
      </c>
      <c r="M112" s="26"/>
    </row>
    <row r="113" spans="1:13" ht="12.75" thickBot="1">
      <c r="B113" s="26">
        <v>1</v>
      </c>
      <c r="C113" s="383" t="s">
        <v>406</v>
      </c>
      <c r="D113" s="371">
        <v>2593.0692261185004</v>
      </c>
      <c r="E113" s="353">
        <v>50</v>
      </c>
      <c r="F113" s="369">
        <v>0.05</v>
      </c>
      <c r="G113" s="368">
        <v>2463.4157648125756</v>
      </c>
      <c r="H113" s="17"/>
      <c r="I113" s="69">
        <v>49.268315296251515</v>
      </c>
      <c r="J113" s="178"/>
      <c r="K113" s="258"/>
      <c r="L113" s="191">
        <f t="shared" si="3"/>
        <v>0</v>
      </c>
      <c r="M113" s="26"/>
    </row>
    <row r="114" spans="1:13" ht="15" customHeight="1" thickBot="1">
      <c r="A114" s="1">
        <v>1</v>
      </c>
      <c r="B114" s="26">
        <v>1</v>
      </c>
      <c r="C114" s="190" t="s">
        <v>434</v>
      </c>
      <c r="D114" s="189"/>
      <c r="E114" s="189"/>
      <c r="F114" s="189"/>
      <c r="G114" s="189"/>
      <c r="H114" s="189"/>
      <c r="I114" s="188"/>
      <c r="J114" s="178"/>
      <c r="K114" s="63"/>
      <c r="L114" s="62"/>
      <c r="M114" s="26"/>
    </row>
    <row r="115" spans="1:13" ht="37.5" thickTop="1" thickBot="1">
      <c r="A115" s="1">
        <v>1</v>
      </c>
      <c r="B115" s="26">
        <v>1</v>
      </c>
      <c r="C115" s="382" t="s">
        <v>405</v>
      </c>
      <c r="D115" s="381" t="s">
        <v>229</v>
      </c>
      <c r="E115" s="380" t="s">
        <v>228</v>
      </c>
      <c r="F115" s="380" t="s">
        <v>227</v>
      </c>
      <c r="G115" s="185" t="s">
        <v>119</v>
      </c>
      <c r="H115" s="359"/>
      <c r="I115" s="161" t="s">
        <v>231</v>
      </c>
      <c r="J115" s="178"/>
      <c r="K115" s="52" t="s">
        <v>19</v>
      </c>
      <c r="L115" s="51" t="s">
        <v>18</v>
      </c>
      <c r="M115" s="26"/>
    </row>
    <row r="116" spans="1:13">
      <c r="B116" s="379">
        <v>1</v>
      </c>
      <c r="C116" s="378" t="s">
        <v>404</v>
      </c>
      <c r="D116" s="377">
        <v>64.97999999999999</v>
      </c>
      <c r="E116" s="376">
        <v>0.1</v>
      </c>
      <c r="F116" s="375"/>
      <c r="G116" s="374">
        <v>64.97999999999999</v>
      </c>
      <c r="H116" s="373"/>
      <c r="I116" s="372">
        <v>649.79999999999984</v>
      </c>
      <c r="J116" s="178"/>
      <c r="K116" s="258"/>
      <c r="L116" s="183">
        <f>K116*G116</f>
        <v>0</v>
      </c>
      <c r="M116" s="26"/>
    </row>
    <row r="117" spans="1:13">
      <c r="B117" s="26">
        <v>1</v>
      </c>
      <c r="C117" s="355" t="s">
        <v>403</v>
      </c>
      <c r="D117" s="333">
        <v>644.66999999999996</v>
      </c>
      <c r="E117" s="332">
        <v>1</v>
      </c>
      <c r="F117" s="352"/>
      <c r="G117" s="364">
        <v>644.66999999999996</v>
      </c>
      <c r="H117" s="17"/>
      <c r="I117" s="75">
        <v>644.66999999999996</v>
      </c>
      <c r="J117" s="178"/>
      <c r="K117" s="258"/>
      <c r="L117" s="163">
        <f>K117*G117</f>
        <v>0</v>
      </c>
      <c r="M117" s="26"/>
    </row>
    <row r="118" spans="1:13">
      <c r="B118" s="26">
        <v>1</v>
      </c>
      <c r="C118" s="355" t="s">
        <v>402</v>
      </c>
      <c r="D118" s="333">
        <v>5943.9600000000009</v>
      </c>
      <c r="E118" s="332">
        <v>10</v>
      </c>
      <c r="F118" s="352">
        <v>0.1</v>
      </c>
      <c r="G118" s="364">
        <v>5349.5640000000012</v>
      </c>
      <c r="H118" s="17"/>
      <c r="I118" s="75">
        <v>534.95640000000014</v>
      </c>
      <c r="J118" s="178"/>
      <c r="K118" s="258"/>
      <c r="L118" s="163">
        <f>K118*G118</f>
        <v>0</v>
      </c>
      <c r="M118" s="26"/>
    </row>
    <row r="119" spans="1:13" ht="12.75" thickBot="1">
      <c r="B119" s="26">
        <v>1</v>
      </c>
      <c r="C119" s="366" t="s">
        <v>401</v>
      </c>
      <c r="D119" s="371">
        <v>5943.9600000000009</v>
      </c>
      <c r="E119" s="370">
        <v>10</v>
      </c>
      <c r="F119" s="369">
        <v>0.19</v>
      </c>
      <c r="G119" s="368">
        <v>4814.6076000000012</v>
      </c>
      <c r="H119" s="17"/>
      <c r="I119" s="69">
        <v>481.46076000000011</v>
      </c>
      <c r="J119" s="178"/>
      <c r="K119" s="258"/>
      <c r="L119" s="240">
        <f>K119*G119</f>
        <v>0</v>
      </c>
      <c r="M119" s="26"/>
    </row>
    <row r="120" spans="1:13" s="182" customFormat="1" ht="37.5" thickTop="1" thickBot="1">
      <c r="A120" s="1">
        <v>1</v>
      </c>
      <c r="B120" s="26">
        <v>1</v>
      </c>
      <c r="C120" s="363" t="s">
        <v>400</v>
      </c>
      <c r="D120" s="362" t="s">
        <v>229</v>
      </c>
      <c r="E120" s="361" t="s">
        <v>228</v>
      </c>
      <c r="F120" s="361" t="s">
        <v>227</v>
      </c>
      <c r="G120" s="360" t="s">
        <v>119</v>
      </c>
      <c r="H120" s="359"/>
      <c r="I120" s="161" t="s">
        <v>231</v>
      </c>
      <c r="J120" s="178"/>
      <c r="K120" s="52" t="s">
        <v>19</v>
      </c>
      <c r="L120" s="51" t="s">
        <v>18</v>
      </c>
      <c r="M120" s="26"/>
    </row>
    <row r="121" spans="1:13">
      <c r="B121" s="26">
        <v>1</v>
      </c>
      <c r="C121" s="367" t="s">
        <v>399</v>
      </c>
      <c r="D121" s="333">
        <v>48</v>
      </c>
      <c r="E121" s="357">
        <v>0.1</v>
      </c>
      <c r="F121" s="365"/>
      <c r="G121" s="364">
        <v>48</v>
      </c>
      <c r="H121" s="17"/>
      <c r="I121" s="75">
        <v>480</v>
      </c>
      <c r="J121" s="178"/>
      <c r="K121" s="258"/>
      <c r="L121" s="43">
        <f>K121*G121</f>
        <v>0</v>
      </c>
      <c r="M121" s="26"/>
    </row>
    <row r="122" spans="1:13">
      <c r="B122" s="26">
        <v>1</v>
      </c>
      <c r="C122" s="355" t="s">
        <v>398</v>
      </c>
      <c r="D122" s="333">
        <v>480</v>
      </c>
      <c r="E122" s="357">
        <v>1</v>
      </c>
      <c r="F122" s="365"/>
      <c r="G122" s="364">
        <v>480</v>
      </c>
      <c r="H122" s="17"/>
      <c r="I122" s="75">
        <v>480</v>
      </c>
      <c r="J122" s="178"/>
      <c r="K122" s="258"/>
      <c r="L122" s="43">
        <f>K122*G122</f>
        <v>0</v>
      </c>
      <c r="M122" s="26"/>
    </row>
    <row r="123" spans="1:13" s="182" customFormat="1">
      <c r="B123" s="26">
        <v>1</v>
      </c>
      <c r="C123" s="355" t="s">
        <v>397</v>
      </c>
      <c r="D123" s="333">
        <v>480</v>
      </c>
      <c r="E123" s="357">
        <v>1</v>
      </c>
      <c r="F123" s="365">
        <v>0.1</v>
      </c>
      <c r="G123" s="364">
        <v>432</v>
      </c>
      <c r="H123" s="17"/>
      <c r="I123" s="75">
        <v>432</v>
      </c>
      <c r="J123" s="178"/>
      <c r="K123" s="258"/>
      <c r="L123" s="43">
        <f>K123*G123</f>
        <v>0</v>
      </c>
      <c r="M123" s="26"/>
    </row>
    <row r="124" spans="1:13">
      <c r="B124" s="26">
        <v>1</v>
      </c>
      <c r="C124" s="355" t="s">
        <v>396</v>
      </c>
      <c r="D124" s="333">
        <v>4800</v>
      </c>
      <c r="E124" s="357">
        <v>10</v>
      </c>
      <c r="F124" s="365"/>
      <c r="G124" s="364">
        <v>4800</v>
      </c>
      <c r="H124" s="17"/>
      <c r="I124" s="75">
        <v>480</v>
      </c>
      <c r="J124" s="178"/>
      <c r="K124" s="258"/>
      <c r="L124" s="43">
        <f>K124*G124</f>
        <v>0</v>
      </c>
      <c r="M124" s="26"/>
    </row>
    <row r="125" spans="1:13" ht="12.75" thickBot="1">
      <c r="B125" s="26">
        <v>1</v>
      </c>
      <c r="C125" s="366" t="s">
        <v>395</v>
      </c>
      <c r="D125" s="333">
        <v>4800</v>
      </c>
      <c r="E125" s="357">
        <v>10</v>
      </c>
      <c r="F125" s="365">
        <v>0.1</v>
      </c>
      <c r="G125" s="364">
        <v>4320</v>
      </c>
      <c r="H125" s="17"/>
      <c r="I125" s="75">
        <v>432</v>
      </c>
      <c r="J125" s="178"/>
      <c r="K125" s="258"/>
      <c r="L125" s="43">
        <f>K125*G125</f>
        <v>0</v>
      </c>
      <c r="M125" s="26"/>
    </row>
    <row r="126" spans="1:13" ht="37.5" thickTop="1" thickBot="1">
      <c r="A126" s="1">
        <v>1</v>
      </c>
      <c r="B126" s="26">
        <v>1</v>
      </c>
      <c r="C126" s="363" t="s">
        <v>394</v>
      </c>
      <c r="D126" s="362" t="s">
        <v>229</v>
      </c>
      <c r="E126" s="361" t="s">
        <v>228</v>
      </c>
      <c r="F126" s="361" t="s">
        <v>227</v>
      </c>
      <c r="G126" s="360" t="s">
        <v>119</v>
      </c>
      <c r="H126" s="359"/>
      <c r="I126" s="161" t="s">
        <v>231</v>
      </c>
      <c r="J126" s="178"/>
      <c r="K126" s="52" t="s">
        <v>19</v>
      </c>
      <c r="L126" s="51" t="s">
        <v>18</v>
      </c>
      <c r="M126" s="26"/>
    </row>
    <row r="127" spans="1:13">
      <c r="B127" s="26">
        <v>1</v>
      </c>
      <c r="C127" s="355" t="s">
        <v>394</v>
      </c>
      <c r="D127" s="358">
        <v>189.875</v>
      </c>
      <c r="E127" s="332">
        <v>5</v>
      </c>
      <c r="F127" s="352"/>
      <c r="G127" s="356">
        <v>189.875</v>
      </c>
      <c r="H127" s="17"/>
      <c r="I127" s="259">
        <v>37.975000000000001</v>
      </c>
      <c r="J127" s="178"/>
      <c r="K127" s="258"/>
      <c r="L127" s="82">
        <f>K127*G127</f>
        <v>0</v>
      </c>
      <c r="M127" s="26"/>
    </row>
    <row r="128" spans="1:13">
      <c r="B128" s="26">
        <v>1</v>
      </c>
      <c r="C128" s="355" t="s">
        <v>394</v>
      </c>
      <c r="D128" s="358">
        <v>379.75</v>
      </c>
      <c r="E128" s="357">
        <v>10</v>
      </c>
      <c r="F128" s="352">
        <v>0.05</v>
      </c>
      <c r="G128" s="356">
        <v>360.76249999999999</v>
      </c>
      <c r="H128" s="17"/>
      <c r="I128" s="259">
        <v>36.076250000000002</v>
      </c>
      <c r="J128" s="178"/>
      <c r="K128" s="258"/>
      <c r="L128" s="82">
        <f>K128*G128</f>
        <v>0</v>
      </c>
      <c r="M128" s="26"/>
    </row>
    <row r="129" spans="1:13">
      <c r="B129" s="26">
        <v>1</v>
      </c>
      <c r="C129" s="355" t="s">
        <v>394</v>
      </c>
      <c r="D129" s="358">
        <v>949.37500000000023</v>
      </c>
      <c r="E129" s="357">
        <v>25</v>
      </c>
      <c r="F129" s="352">
        <v>7.4999999999999997E-2</v>
      </c>
      <c r="G129" s="356">
        <v>878.17187500000023</v>
      </c>
      <c r="H129" s="17"/>
      <c r="I129" s="259">
        <v>35.126875000000013</v>
      </c>
      <c r="J129" s="178"/>
      <c r="K129" s="258"/>
      <c r="L129" s="82">
        <f>K129*G129</f>
        <v>0</v>
      </c>
      <c r="M129" s="26"/>
    </row>
    <row r="130" spans="1:13" ht="18" customHeight="1" thickBot="1">
      <c r="B130" s="26">
        <v>1</v>
      </c>
      <c r="C130" s="355" t="s">
        <v>394</v>
      </c>
      <c r="D130" s="354">
        <v>1898.7500000000005</v>
      </c>
      <c r="E130" s="353">
        <v>50</v>
      </c>
      <c r="F130" s="352">
        <v>0.1</v>
      </c>
      <c r="G130" s="351">
        <v>1708.8750000000005</v>
      </c>
      <c r="H130" s="17"/>
      <c r="I130" s="350">
        <v>34.177500000000009</v>
      </c>
      <c r="J130" s="178"/>
      <c r="K130" s="258"/>
      <c r="L130" s="349">
        <f>K130*G130</f>
        <v>0</v>
      </c>
      <c r="M130" s="26"/>
    </row>
    <row r="131" spans="1:13" ht="15" customHeight="1" thickBot="1">
      <c r="A131" s="1">
        <v>1</v>
      </c>
      <c r="B131" s="26">
        <v>1</v>
      </c>
      <c r="C131" s="190" t="s">
        <v>434</v>
      </c>
      <c r="D131" s="189"/>
      <c r="E131" s="189"/>
      <c r="F131" s="189"/>
      <c r="G131" s="189"/>
      <c r="H131" s="189"/>
      <c r="I131" s="188"/>
      <c r="J131" s="178"/>
      <c r="K131" s="63"/>
      <c r="L131" s="62"/>
      <c r="M131" s="26"/>
    </row>
    <row r="132" spans="1:13" ht="37.5" thickTop="1" thickBot="1">
      <c r="A132" s="1">
        <v>1</v>
      </c>
      <c r="B132" s="26">
        <v>1</v>
      </c>
      <c r="C132" s="348" t="s">
        <v>393</v>
      </c>
      <c r="D132" s="346" t="s">
        <v>229</v>
      </c>
      <c r="E132" s="347" t="s">
        <v>228</v>
      </c>
      <c r="F132" s="346" t="s">
        <v>227</v>
      </c>
      <c r="G132" s="336" t="s">
        <v>119</v>
      </c>
      <c r="H132" s="335"/>
      <c r="I132" s="53" t="s">
        <v>231</v>
      </c>
      <c r="J132" s="178"/>
      <c r="K132" s="52" t="s">
        <v>19</v>
      </c>
      <c r="L132" s="51" t="s">
        <v>18</v>
      </c>
      <c r="M132" s="26"/>
    </row>
    <row r="133" spans="1:13" ht="12.75" thickBot="1">
      <c r="B133" s="26">
        <v>1</v>
      </c>
      <c r="C133" s="345" t="s">
        <v>392</v>
      </c>
      <c r="D133" s="333">
        <v>19.951200000000004</v>
      </c>
      <c r="E133" s="344">
        <v>20</v>
      </c>
      <c r="F133" s="343"/>
      <c r="G133" s="342">
        <v>19.951200000000004</v>
      </c>
      <c r="H133" s="335"/>
      <c r="I133" s="341">
        <v>0.99756000000000022</v>
      </c>
      <c r="J133" s="178"/>
      <c r="K133" s="258"/>
      <c r="L133" s="329">
        <f>K133*G133</f>
        <v>0</v>
      </c>
      <c r="M133" s="26"/>
    </row>
    <row r="134" spans="1:13" ht="12.75" thickBot="1">
      <c r="B134" s="26">
        <v>1</v>
      </c>
      <c r="C134" s="345" t="s">
        <v>391</v>
      </c>
      <c r="D134" s="333">
        <v>997.56</v>
      </c>
      <c r="E134" s="344">
        <v>1000</v>
      </c>
      <c r="F134" s="343"/>
      <c r="G134" s="342">
        <v>997.56</v>
      </c>
      <c r="H134" s="335"/>
      <c r="I134" s="341">
        <v>0.99755999999999989</v>
      </c>
      <c r="J134" s="278"/>
      <c r="K134" s="258"/>
      <c r="L134" s="329">
        <f>K134*G134</f>
        <v>0</v>
      </c>
      <c r="M134" s="26"/>
    </row>
    <row r="135" spans="1:13" ht="15" thickBot="1">
      <c r="A135" s="1">
        <v>1</v>
      </c>
      <c r="B135" s="26"/>
      <c r="C135" s="26"/>
      <c r="D135" s="26"/>
      <c r="E135" s="26"/>
      <c r="F135" s="26"/>
      <c r="G135" s="26"/>
      <c r="H135" s="26"/>
      <c r="I135" s="340"/>
      <c r="J135" s="26"/>
      <c r="K135" s="63"/>
      <c r="L135" s="62"/>
      <c r="M135" s="26"/>
    </row>
    <row r="136" spans="1:13" ht="37.5" thickTop="1" thickBot="1">
      <c r="A136" s="1">
        <v>1</v>
      </c>
      <c r="B136" s="26">
        <v>1</v>
      </c>
      <c r="C136" s="339" t="s">
        <v>390</v>
      </c>
      <c r="D136" s="337" t="s">
        <v>229</v>
      </c>
      <c r="E136" s="338" t="s">
        <v>228</v>
      </c>
      <c r="F136" s="337" t="s">
        <v>227</v>
      </c>
      <c r="G136" s="336" t="s">
        <v>119</v>
      </c>
      <c r="H136" s="335"/>
      <c r="I136" s="161" t="s">
        <v>231</v>
      </c>
      <c r="J136" s="178"/>
      <c r="K136" s="52" t="s">
        <v>19</v>
      </c>
      <c r="L136" s="51" t="s">
        <v>18</v>
      </c>
      <c r="M136" s="26"/>
    </row>
    <row r="137" spans="1:13" ht="12.75" thickBot="1">
      <c r="A137" s="1">
        <v>1</v>
      </c>
      <c r="B137" s="26">
        <v>1</v>
      </c>
      <c r="C137" s="334" t="s">
        <v>390</v>
      </c>
      <c r="D137" s="333">
        <v>367.08</v>
      </c>
      <c r="E137" s="332">
        <v>10</v>
      </c>
      <c r="F137" s="331">
        <v>0.1</v>
      </c>
      <c r="G137" s="330">
        <v>330.37199999999996</v>
      </c>
      <c r="H137" s="17"/>
      <c r="I137" s="259">
        <v>33.037199999999999</v>
      </c>
      <c r="J137" s="178"/>
      <c r="K137" s="258"/>
      <c r="L137" s="329">
        <f>K137*G137</f>
        <v>0</v>
      </c>
      <c r="M137" s="26"/>
    </row>
    <row r="138" spans="1:13">
      <c r="A138" s="1">
        <v>1</v>
      </c>
      <c r="B138" s="26">
        <v>1</v>
      </c>
      <c r="C138" s="334" t="s">
        <v>390</v>
      </c>
      <c r="D138" s="333">
        <v>917.7</v>
      </c>
      <c r="E138" s="332">
        <v>25</v>
      </c>
      <c r="F138" s="331">
        <v>0.1</v>
      </c>
      <c r="G138" s="330">
        <v>825.93000000000006</v>
      </c>
      <c r="H138" s="17"/>
      <c r="I138" s="75">
        <v>33.037200000000006</v>
      </c>
      <c r="J138" s="178"/>
      <c r="K138" s="258"/>
      <c r="L138" s="329">
        <f>K138*G138</f>
        <v>0</v>
      </c>
      <c r="M138" s="26"/>
    </row>
    <row r="139" spans="1:13" ht="15" customHeight="1" thickBot="1">
      <c r="A139" s="1">
        <v>1</v>
      </c>
      <c r="B139" s="26">
        <v>1</v>
      </c>
      <c r="C139" s="190" t="s">
        <v>434</v>
      </c>
      <c r="D139" s="189"/>
      <c r="E139" s="189"/>
      <c r="F139" s="189"/>
      <c r="G139" s="189"/>
      <c r="H139" s="189"/>
      <c r="I139" s="188"/>
      <c r="J139" s="178"/>
      <c r="K139" s="63"/>
      <c r="L139" s="62"/>
      <c r="M139" s="26"/>
    </row>
    <row r="140" spans="1:13" ht="37.5" thickTop="1" thickBot="1">
      <c r="A140" s="1">
        <v>1</v>
      </c>
      <c r="B140" s="311"/>
      <c r="C140" s="328" t="s">
        <v>436</v>
      </c>
      <c r="D140" s="327" t="s">
        <v>229</v>
      </c>
      <c r="E140" s="327" t="s">
        <v>228</v>
      </c>
      <c r="F140" s="327" t="s">
        <v>227</v>
      </c>
      <c r="G140" s="318" t="s">
        <v>119</v>
      </c>
      <c r="H140" s="311"/>
      <c r="I140" s="317" t="s">
        <v>20</v>
      </c>
      <c r="J140" s="178"/>
      <c r="K140" s="52" t="s">
        <v>19</v>
      </c>
      <c r="L140" s="51" t="s">
        <v>18</v>
      </c>
      <c r="M140" s="26"/>
    </row>
    <row r="141" spans="1:13">
      <c r="A141" s="1">
        <v>1</v>
      </c>
      <c r="B141" s="311"/>
      <c r="C141" s="326" t="s">
        <v>389</v>
      </c>
      <c r="D141" s="325">
        <v>405</v>
      </c>
      <c r="E141" s="205">
        <v>20</v>
      </c>
      <c r="F141" s="144"/>
      <c r="G141" s="324">
        <v>405</v>
      </c>
      <c r="H141" s="311"/>
      <c r="I141" s="36"/>
      <c r="J141" s="178"/>
      <c r="K141" s="258"/>
      <c r="L141" s="183">
        <f>K141*G141</f>
        <v>0</v>
      </c>
      <c r="M141" s="26"/>
    </row>
    <row r="142" spans="1:13" ht="12.75" thickBot="1">
      <c r="A142" s="1">
        <v>1</v>
      </c>
      <c r="B142" s="311"/>
      <c r="C142" s="316" t="s">
        <v>437</v>
      </c>
      <c r="D142" s="315">
        <v>408</v>
      </c>
      <c r="E142" s="194">
        <v>20</v>
      </c>
      <c r="F142" s="193"/>
      <c r="G142" s="314">
        <v>408</v>
      </c>
      <c r="H142" s="311"/>
      <c r="I142" s="313"/>
      <c r="J142" s="178"/>
      <c r="K142" s="258"/>
      <c r="L142" s="163">
        <f>K142*G142</f>
        <v>0</v>
      </c>
      <c r="M142" s="26"/>
    </row>
    <row r="143" spans="1:13" ht="9" customHeight="1" thickBot="1">
      <c r="A143" s="1">
        <v>1</v>
      </c>
      <c r="B143" s="311"/>
      <c r="C143" s="323"/>
      <c r="D143" s="321"/>
      <c r="E143" s="321"/>
      <c r="F143" s="321"/>
      <c r="G143" s="321"/>
      <c r="H143" s="321"/>
      <c r="I143" s="321"/>
      <c r="J143" s="321"/>
      <c r="K143" s="322"/>
      <c r="L143" s="321"/>
      <c r="M143" s="26"/>
    </row>
    <row r="144" spans="1:13" ht="37.5" thickTop="1" thickBot="1">
      <c r="A144" s="1">
        <v>1</v>
      </c>
      <c r="B144" s="311"/>
      <c r="C144" s="320" t="s">
        <v>438</v>
      </c>
      <c r="D144" s="319" t="s">
        <v>229</v>
      </c>
      <c r="E144" s="319" t="s">
        <v>228</v>
      </c>
      <c r="F144" s="319" t="s">
        <v>227</v>
      </c>
      <c r="G144" s="318" t="s">
        <v>119</v>
      </c>
      <c r="H144" s="311"/>
      <c r="I144" s="317" t="s">
        <v>20</v>
      </c>
      <c r="J144" s="178"/>
      <c r="K144" s="52" t="s">
        <v>19</v>
      </c>
      <c r="L144" s="51" t="s">
        <v>18</v>
      </c>
      <c r="M144" s="26"/>
    </row>
    <row r="145" spans="1:13" ht="12.75" thickBot="1">
      <c r="A145" s="1">
        <v>1</v>
      </c>
      <c r="B145" s="311"/>
      <c r="C145" s="316" t="s">
        <v>388</v>
      </c>
      <c r="D145" s="315">
        <v>390</v>
      </c>
      <c r="E145" s="194">
        <v>20</v>
      </c>
      <c r="F145" s="193"/>
      <c r="G145" s="314">
        <v>390</v>
      </c>
      <c r="H145" s="311"/>
      <c r="I145" s="313"/>
      <c r="J145" s="178"/>
      <c r="K145" s="258"/>
      <c r="L145" s="163">
        <f>K145*G145</f>
        <v>0</v>
      </c>
      <c r="M145" s="26"/>
    </row>
    <row r="146" spans="1:13" ht="12.75" thickBot="1">
      <c r="A146" s="1">
        <v>1</v>
      </c>
      <c r="B146" s="311"/>
      <c r="C146" s="311"/>
      <c r="D146" s="311"/>
      <c r="E146" s="311"/>
      <c r="F146" s="311"/>
      <c r="G146" s="311"/>
      <c r="H146" s="311"/>
      <c r="I146" s="311"/>
      <c r="J146" s="311"/>
      <c r="K146" s="312"/>
      <c r="L146" s="311"/>
      <c r="M146" s="26"/>
    </row>
    <row r="147" spans="1:13" ht="36.75" thickBot="1">
      <c r="A147" s="1">
        <v>1</v>
      </c>
      <c r="B147" s="26">
        <v>1</v>
      </c>
      <c r="C147" s="310" t="s">
        <v>444</v>
      </c>
      <c r="D147" s="308" t="s">
        <v>229</v>
      </c>
      <c r="E147" s="309" t="s">
        <v>228</v>
      </c>
      <c r="F147" s="498" t="s">
        <v>386</v>
      </c>
      <c r="G147" s="307" t="s">
        <v>119</v>
      </c>
      <c r="H147" s="260"/>
      <c r="I147" s="161" t="s">
        <v>231</v>
      </c>
      <c r="J147" s="178"/>
      <c r="K147" s="258"/>
      <c r="L147" s="306"/>
      <c r="M147" s="26"/>
    </row>
    <row r="148" spans="1:13" ht="12.75" thickBot="1">
      <c r="A148" s="1">
        <v>1</v>
      </c>
      <c r="B148" s="26"/>
      <c r="C148" s="292" t="s">
        <v>445</v>
      </c>
      <c r="D148" s="291">
        <v>320</v>
      </c>
      <c r="E148" s="290" t="s">
        <v>446</v>
      </c>
      <c r="F148" s="289"/>
      <c r="G148" s="288">
        <f>D148</f>
        <v>320</v>
      </c>
      <c r="H148" s="260"/>
      <c r="I148" s="259">
        <v>13.125</v>
      </c>
      <c r="J148" s="178"/>
      <c r="K148" s="258"/>
      <c r="L148" s="183">
        <f t="shared" ref="L148" si="4">K148*G148</f>
        <v>0</v>
      </c>
      <c r="M148" s="26"/>
    </row>
    <row r="149" spans="1:13" ht="12.75" thickBot="1">
      <c r="A149" s="1">
        <v>1</v>
      </c>
      <c r="B149" s="26"/>
      <c r="C149" s="292" t="s">
        <v>447</v>
      </c>
      <c r="D149" s="291">
        <v>325</v>
      </c>
      <c r="E149" s="290" t="s">
        <v>446</v>
      </c>
      <c r="F149" s="289"/>
      <c r="G149" s="288">
        <f>D149</f>
        <v>325</v>
      </c>
      <c r="H149" s="260"/>
      <c r="I149" s="259">
        <v>13.125</v>
      </c>
      <c r="J149" s="178"/>
      <c r="K149" s="258"/>
      <c r="L149" s="183">
        <f t="shared" ref="L149" si="5">K149*G149</f>
        <v>0</v>
      </c>
      <c r="M149" s="26"/>
    </row>
    <row r="150" spans="1:13" ht="36.75" thickBot="1">
      <c r="A150" s="1">
        <v>1</v>
      </c>
      <c r="B150" s="26">
        <v>1</v>
      </c>
      <c r="C150" s="310" t="s">
        <v>387</v>
      </c>
      <c r="D150" s="308" t="s">
        <v>229</v>
      </c>
      <c r="E150" s="309" t="s">
        <v>228</v>
      </c>
      <c r="F150" s="498" t="s">
        <v>386</v>
      </c>
      <c r="G150" s="307" t="s">
        <v>119</v>
      </c>
      <c r="H150" s="260"/>
      <c r="I150" s="161" t="s">
        <v>231</v>
      </c>
      <c r="J150" s="178"/>
      <c r="K150" s="258"/>
      <c r="L150" s="306"/>
      <c r="M150" s="26"/>
    </row>
    <row r="151" spans="1:13">
      <c r="A151" s="1">
        <v>1</v>
      </c>
      <c r="B151" s="26"/>
      <c r="C151" s="292" t="s">
        <v>385</v>
      </c>
      <c r="D151" s="291">
        <v>135</v>
      </c>
      <c r="E151" s="290">
        <v>8</v>
      </c>
      <c r="F151" s="289"/>
      <c r="G151" s="288">
        <v>135</v>
      </c>
      <c r="H151" s="260"/>
      <c r="I151" s="259">
        <v>13.125</v>
      </c>
      <c r="J151" s="178"/>
      <c r="K151" s="258"/>
      <c r="L151" s="183">
        <f t="shared" ref="L151:L163" si="6">K151*G151</f>
        <v>0</v>
      </c>
      <c r="M151" s="26"/>
    </row>
    <row r="152" spans="1:13">
      <c r="A152" s="1">
        <v>1</v>
      </c>
      <c r="B152" s="26"/>
      <c r="C152" s="305" t="s">
        <v>385</v>
      </c>
      <c r="D152" s="304">
        <v>245</v>
      </c>
      <c r="E152" s="303">
        <v>20</v>
      </c>
      <c r="F152" s="302"/>
      <c r="G152" s="301">
        <v>245</v>
      </c>
      <c r="H152" s="260"/>
      <c r="I152" s="259">
        <v>11.5</v>
      </c>
      <c r="J152" s="178"/>
      <c r="K152" s="258"/>
      <c r="L152" s="163">
        <f t="shared" si="6"/>
        <v>0</v>
      </c>
      <c r="M152" s="26"/>
    </row>
    <row r="153" spans="1:13" ht="12.75" thickBot="1">
      <c r="A153" s="1">
        <v>1</v>
      </c>
      <c r="B153" s="26"/>
      <c r="C153" s="300" t="s">
        <v>385</v>
      </c>
      <c r="D153" s="286">
        <v>320</v>
      </c>
      <c r="E153" s="285">
        <v>25</v>
      </c>
      <c r="F153" s="284"/>
      <c r="G153" s="283">
        <v>320</v>
      </c>
      <c r="H153" s="260"/>
      <c r="I153" s="259">
        <v>11.2</v>
      </c>
      <c r="J153" s="178"/>
      <c r="K153" s="258"/>
      <c r="L153" s="240">
        <f t="shared" si="6"/>
        <v>0</v>
      </c>
      <c r="M153" s="26"/>
    </row>
    <row r="154" spans="1:13">
      <c r="A154" s="1">
        <v>1</v>
      </c>
      <c r="B154" s="26"/>
      <c r="C154" s="299" t="s">
        <v>384</v>
      </c>
      <c r="D154" s="298">
        <v>135</v>
      </c>
      <c r="E154" s="290">
        <v>8</v>
      </c>
      <c r="F154" s="289"/>
      <c r="G154" s="297">
        <v>135</v>
      </c>
      <c r="H154" s="260"/>
      <c r="I154" s="259">
        <v>14.375</v>
      </c>
      <c r="J154" s="178"/>
      <c r="K154" s="258"/>
      <c r="L154" s="296">
        <f t="shared" si="6"/>
        <v>0</v>
      </c>
      <c r="M154" s="26"/>
    </row>
    <row r="155" spans="1:13" ht="12.75" thickBot="1">
      <c r="A155" s="1">
        <v>1</v>
      </c>
      <c r="B155" s="26"/>
      <c r="C155" s="295" t="s">
        <v>384</v>
      </c>
      <c r="D155" s="294">
        <v>320</v>
      </c>
      <c r="E155" s="285">
        <v>25</v>
      </c>
      <c r="F155" s="284"/>
      <c r="G155" s="293">
        <v>320</v>
      </c>
      <c r="H155" s="260"/>
      <c r="I155" s="259">
        <v>11.6</v>
      </c>
      <c r="J155" s="178"/>
      <c r="K155" s="258"/>
      <c r="L155" s="163">
        <f t="shared" si="6"/>
        <v>0</v>
      </c>
      <c r="M155" s="26"/>
    </row>
    <row r="156" spans="1:13">
      <c r="A156" s="1">
        <v>1</v>
      </c>
      <c r="B156" s="26"/>
      <c r="C156" s="292" t="s">
        <v>383</v>
      </c>
      <c r="D156" s="291">
        <v>240</v>
      </c>
      <c r="E156" s="290">
        <v>20</v>
      </c>
      <c r="F156" s="289"/>
      <c r="G156" s="288">
        <v>240</v>
      </c>
      <c r="H156" s="260"/>
      <c r="I156" s="259">
        <v>12</v>
      </c>
      <c r="J156" s="16"/>
      <c r="K156" s="258"/>
      <c r="L156" s="163">
        <f t="shared" si="6"/>
        <v>0</v>
      </c>
      <c r="M156" s="26"/>
    </row>
    <row r="157" spans="1:13" ht="12.75" thickBot="1">
      <c r="A157" s="1">
        <v>1</v>
      </c>
      <c r="B157" s="26"/>
      <c r="C157" s="287" t="s">
        <v>383</v>
      </c>
      <c r="D157" s="286">
        <v>312.77999999999997</v>
      </c>
      <c r="E157" s="285">
        <v>25</v>
      </c>
      <c r="F157" s="284"/>
      <c r="G157" s="283">
        <v>312.77999999999997</v>
      </c>
      <c r="H157" s="260"/>
      <c r="I157" s="259">
        <v>11.4</v>
      </c>
      <c r="J157" s="178"/>
      <c r="K157" s="258"/>
      <c r="L157" s="163">
        <f t="shared" si="6"/>
        <v>0</v>
      </c>
      <c r="M157" s="26"/>
    </row>
    <row r="158" spans="1:13">
      <c r="A158" s="1">
        <v>1</v>
      </c>
      <c r="B158" s="26"/>
      <c r="C158" s="282" t="s">
        <v>382</v>
      </c>
      <c r="D158" s="276">
        <v>65</v>
      </c>
      <c r="E158" s="275">
        <v>1</v>
      </c>
      <c r="F158" s="274"/>
      <c r="G158" s="273">
        <v>65</v>
      </c>
      <c r="H158" s="260"/>
      <c r="I158" s="259">
        <v>57</v>
      </c>
      <c r="J158" s="178"/>
      <c r="K158" s="258"/>
      <c r="L158" s="191">
        <f t="shared" si="6"/>
        <v>0</v>
      </c>
      <c r="M158" s="178"/>
    </row>
    <row r="159" spans="1:13" ht="12.75" thickBot="1">
      <c r="A159" s="1">
        <v>1</v>
      </c>
      <c r="B159" s="26"/>
      <c r="C159" s="281" t="s">
        <v>382</v>
      </c>
      <c r="D159" s="264">
        <v>125</v>
      </c>
      <c r="E159" s="280">
        <v>3</v>
      </c>
      <c r="F159" s="279"/>
      <c r="G159" s="261">
        <v>125</v>
      </c>
      <c r="H159" s="260"/>
      <c r="I159" s="259">
        <v>36.666666666666664</v>
      </c>
      <c r="J159" s="16"/>
      <c r="K159" s="258"/>
      <c r="L159" s="191">
        <f t="shared" si="6"/>
        <v>0</v>
      </c>
      <c r="M159" s="278"/>
    </row>
    <row r="160" spans="1:13">
      <c r="A160" s="1">
        <v>1</v>
      </c>
      <c r="B160" s="26"/>
      <c r="C160" s="277" t="s">
        <v>381</v>
      </c>
      <c r="D160" s="276">
        <v>120</v>
      </c>
      <c r="E160" s="275">
        <v>3</v>
      </c>
      <c r="F160" s="274"/>
      <c r="G160" s="273">
        <v>120</v>
      </c>
      <c r="H160" s="260"/>
      <c r="I160" s="259">
        <v>35.119736842105269</v>
      </c>
      <c r="J160" s="178"/>
      <c r="K160" s="258"/>
      <c r="L160" s="191">
        <f t="shared" si="6"/>
        <v>0</v>
      </c>
      <c r="M160" s="26"/>
    </row>
    <row r="161" spans="1:13">
      <c r="A161" s="1">
        <v>1</v>
      </c>
      <c r="B161" s="26"/>
      <c r="C161" s="265" t="s">
        <v>381</v>
      </c>
      <c r="D161" s="272">
        <v>167.71196283391401</v>
      </c>
      <c r="E161" s="263">
        <v>5</v>
      </c>
      <c r="F161" s="262"/>
      <c r="G161" s="271">
        <v>167.71196283391401</v>
      </c>
      <c r="H161" s="260"/>
      <c r="I161" s="259">
        <v>33.542392566782802</v>
      </c>
      <c r="J161" s="178"/>
      <c r="K161" s="258"/>
      <c r="L161" s="191">
        <f t="shared" si="6"/>
        <v>0</v>
      </c>
      <c r="M161" s="26"/>
    </row>
    <row r="162" spans="1:13">
      <c r="A162" s="1">
        <v>1</v>
      </c>
      <c r="B162" s="26"/>
      <c r="C162" s="270" t="s">
        <v>381</v>
      </c>
      <c r="D162" s="269">
        <v>280</v>
      </c>
      <c r="E162" s="268">
        <v>10</v>
      </c>
      <c r="F162" s="267"/>
      <c r="G162" s="266">
        <v>280</v>
      </c>
      <c r="H162" s="260"/>
      <c r="I162" s="259">
        <v>28</v>
      </c>
      <c r="J162" s="17"/>
      <c r="K162" s="258"/>
      <c r="L162" s="191">
        <f t="shared" si="6"/>
        <v>0</v>
      </c>
      <c r="M162" s="26"/>
    </row>
    <row r="163" spans="1:13" ht="12.75" thickBot="1">
      <c r="A163" s="1">
        <v>1</v>
      </c>
      <c r="B163" s="26"/>
      <c r="C163" s="265" t="s">
        <v>381</v>
      </c>
      <c r="D163" s="264">
        <v>525</v>
      </c>
      <c r="E163" s="263">
        <v>25</v>
      </c>
      <c r="F163" s="262"/>
      <c r="G163" s="261">
        <v>525</v>
      </c>
      <c r="H163" s="260"/>
      <c r="I163" s="259">
        <v>21</v>
      </c>
      <c r="J163" s="178"/>
      <c r="K163" s="258"/>
      <c r="L163" s="191">
        <f t="shared" si="6"/>
        <v>0</v>
      </c>
      <c r="M163" s="26"/>
    </row>
    <row r="164" spans="1:13" ht="15" customHeight="1">
      <c r="A164" s="1">
        <v>1</v>
      </c>
      <c r="B164" s="26">
        <v>1</v>
      </c>
      <c r="C164" s="257" t="s">
        <v>434</v>
      </c>
      <c r="D164" s="256"/>
      <c r="E164" s="256"/>
      <c r="F164" s="256"/>
      <c r="G164" s="256"/>
      <c r="H164" s="256"/>
      <c r="I164" s="255"/>
      <c r="J164" s="178"/>
      <c r="K164" s="252"/>
      <c r="L164" s="23"/>
      <c r="M164" s="26"/>
    </row>
    <row r="165" spans="1:13" ht="15" thickBot="1">
      <c r="A165" s="1">
        <v>1</v>
      </c>
      <c r="B165" s="26"/>
      <c r="C165" s="254"/>
      <c r="D165" s="254"/>
      <c r="E165" s="254"/>
      <c r="F165" s="254"/>
      <c r="G165" s="254"/>
      <c r="H165" s="254"/>
      <c r="I165" s="253"/>
      <c r="J165" s="178"/>
      <c r="K165" s="252"/>
      <c r="L165" s="23"/>
      <c r="M165" s="26"/>
    </row>
    <row r="166" spans="1:13" ht="25.5" customHeight="1" thickTop="1" thickBot="1">
      <c r="A166" s="1">
        <v>1</v>
      </c>
      <c r="B166" s="26">
        <v>1</v>
      </c>
      <c r="C166" s="251">
        <v>1</v>
      </c>
      <c r="D166" s="249" t="s">
        <v>229</v>
      </c>
      <c r="E166" s="250" t="s">
        <v>228</v>
      </c>
      <c r="F166" s="249" t="s">
        <v>227</v>
      </c>
      <c r="G166" s="185" t="s">
        <v>119</v>
      </c>
      <c r="H166" s="17"/>
      <c r="I166" s="248"/>
      <c r="J166" s="178"/>
      <c r="K166" s="52" t="s">
        <v>19</v>
      </c>
      <c r="L166" s="51" t="s">
        <v>18</v>
      </c>
      <c r="M166" s="26"/>
    </row>
    <row r="167" spans="1:13" ht="12.75" thickBot="1">
      <c r="A167" s="1">
        <v>1</v>
      </c>
      <c r="B167" s="26">
        <v>1</v>
      </c>
      <c r="C167" s="241" t="s">
        <v>380</v>
      </c>
      <c r="D167" s="221">
        <v>765.16800000000001</v>
      </c>
      <c r="E167" s="220" t="s">
        <v>322</v>
      </c>
      <c r="F167" s="219"/>
      <c r="G167" s="218">
        <v>765.16800000000001</v>
      </c>
      <c r="H167" s="17"/>
      <c r="I167" s="158"/>
      <c r="J167" s="178"/>
      <c r="K167" s="52"/>
      <c r="L167" s="183">
        <f t="shared" ref="L167:L208" si="7">K167*G167</f>
        <v>0</v>
      </c>
      <c r="M167" s="26"/>
    </row>
    <row r="168" spans="1:13">
      <c r="A168" s="1">
        <v>1</v>
      </c>
      <c r="B168" s="26">
        <v>1</v>
      </c>
      <c r="C168" s="213" t="s">
        <v>379</v>
      </c>
      <c r="D168" s="200">
        <v>473.32799999999997</v>
      </c>
      <c r="E168" s="199" t="s">
        <v>294</v>
      </c>
      <c r="F168" s="198"/>
      <c r="G168" s="197">
        <v>473.32799999999997</v>
      </c>
      <c r="H168" s="17"/>
      <c r="I168" s="75"/>
      <c r="J168" s="178"/>
      <c r="K168" s="52"/>
      <c r="L168" s="163">
        <f t="shared" si="7"/>
        <v>0</v>
      </c>
      <c r="M168" s="26"/>
    </row>
    <row r="169" spans="1:13" ht="12.75" thickBot="1">
      <c r="A169" s="1">
        <v>1</v>
      </c>
      <c r="B169" s="26">
        <v>1</v>
      </c>
      <c r="C169" s="212"/>
      <c r="D169" s="195">
        <v>2349.0839999999998</v>
      </c>
      <c r="E169" s="194" t="s">
        <v>286</v>
      </c>
      <c r="F169" s="193"/>
      <c r="G169" s="192">
        <v>2349.0839999999998</v>
      </c>
      <c r="H169" s="17"/>
      <c r="I169" s="75"/>
      <c r="J169" s="178"/>
      <c r="K169" s="52"/>
      <c r="L169" s="163">
        <f t="shared" si="7"/>
        <v>0</v>
      </c>
      <c r="M169" s="26"/>
    </row>
    <row r="170" spans="1:13" ht="12.75" thickBot="1">
      <c r="A170" s="1">
        <v>1</v>
      </c>
      <c r="B170" s="26">
        <v>1</v>
      </c>
      <c r="C170" s="241" t="s">
        <v>378</v>
      </c>
      <c r="D170" s="221">
        <v>189.92399999999998</v>
      </c>
      <c r="E170" s="220" t="s">
        <v>377</v>
      </c>
      <c r="F170" s="219"/>
      <c r="G170" s="218">
        <v>189.92399999999998</v>
      </c>
      <c r="H170" s="17"/>
      <c r="I170" s="75"/>
      <c r="J170" s="178"/>
      <c r="K170" s="52"/>
      <c r="L170" s="163">
        <f t="shared" si="7"/>
        <v>0</v>
      </c>
      <c r="M170" s="26"/>
    </row>
    <row r="171" spans="1:13">
      <c r="A171" s="1">
        <v>1</v>
      </c>
      <c r="B171" s="26">
        <v>1</v>
      </c>
      <c r="C171" s="247" t="s">
        <v>376</v>
      </c>
      <c r="D171" s="200">
        <v>326.49599999999992</v>
      </c>
      <c r="E171" s="199" t="s">
        <v>321</v>
      </c>
      <c r="F171" s="198"/>
      <c r="G171" s="197">
        <v>326.49599999999992</v>
      </c>
      <c r="H171" s="17"/>
      <c r="I171" s="75"/>
      <c r="J171" s="178"/>
      <c r="K171" s="52"/>
      <c r="L171" s="163">
        <f t="shared" si="7"/>
        <v>0</v>
      </c>
      <c r="M171" s="26"/>
    </row>
    <row r="172" spans="1:13">
      <c r="A172" s="1">
        <v>1</v>
      </c>
      <c r="B172" s="26">
        <v>1</v>
      </c>
      <c r="C172" s="246"/>
      <c r="D172" s="206">
        <v>0</v>
      </c>
      <c r="E172" s="205" t="s">
        <v>305</v>
      </c>
      <c r="F172" s="144"/>
      <c r="G172" s="203">
        <v>0</v>
      </c>
      <c r="H172" s="17"/>
      <c r="I172" s="75"/>
      <c r="J172" s="178"/>
      <c r="K172" s="52"/>
      <c r="L172" s="163">
        <f t="shared" si="7"/>
        <v>0</v>
      </c>
      <c r="M172" s="26"/>
    </row>
    <row r="173" spans="1:13" ht="12.75" thickBot="1">
      <c r="A173" s="1">
        <v>1</v>
      </c>
      <c r="B173" s="26">
        <v>1</v>
      </c>
      <c r="C173" s="245"/>
      <c r="D173" s="195">
        <v>84.587999999999994</v>
      </c>
      <c r="E173" s="194" t="s">
        <v>375</v>
      </c>
      <c r="F173" s="193"/>
      <c r="G173" s="192">
        <v>84.587999999999994</v>
      </c>
      <c r="H173" s="17"/>
      <c r="I173" s="75"/>
      <c r="J173" s="178"/>
      <c r="K173" s="52"/>
      <c r="L173" s="163">
        <f t="shared" si="7"/>
        <v>0</v>
      </c>
      <c r="M173" s="26"/>
    </row>
    <row r="174" spans="1:13">
      <c r="A174" s="1">
        <v>1</v>
      </c>
      <c r="B174" s="26">
        <v>1</v>
      </c>
      <c r="C174" s="213" t="s">
        <v>374</v>
      </c>
      <c r="D174" s="200">
        <v>117.41999999999999</v>
      </c>
      <c r="E174" s="199" t="s">
        <v>373</v>
      </c>
      <c r="F174" s="198"/>
      <c r="G174" s="197">
        <v>117.41999999999999</v>
      </c>
      <c r="H174" s="17"/>
      <c r="I174" s="75"/>
      <c r="J174" s="178"/>
      <c r="K174" s="52"/>
      <c r="L174" s="163">
        <f t="shared" si="7"/>
        <v>0</v>
      </c>
      <c r="M174" s="26"/>
    </row>
    <row r="175" spans="1:13">
      <c r="A175" s="1">
        <v>1</v>
      </c>
      <c r="B175" s="26">
        <v>1</v>
      </c>
      <c r="C175" s="217"/>
      <c r="D175" s="206">
        <v>202.12199999999999</v>
      </c>
      <c r="E175" s="205" t="s">
        <v>372</v>
      </c>
      <c r="F175" s="144"/>
      <c r="G175" s="203">
        <v>202.12199999999999</v>
      </c>
      <c r="H175" s="17"/>
      <c r="I175" s="75"/>
      <c r="J175" s="178"/>
      <c r="K175" s="52"/>
      <c r="L175" s="163">
        <f t="shared" si="7"/>
        <v>0</v>
      </c>
      <c r="M175" s="26"/>
    </row>
    <row r="176" spans="1:13">
      <c r="A176" s="1">
        <v>1</v>
      </c>
      <c r="B176" s="26">
        <v>1</v>
      </c>
      <c r="C176" s="217"/>
      <c r="D176" s="206">
        <v>639.08399999999995</v>
      </c>
      <c r="E176" s="205" t="s">
        <v>304</v>
      </c>
      <c r="F176" s="144"/>
      <c r="G176" s="203">
        <v>639.08399999999995</v>
      </c>
      <c r="H176" s="17"/>
      <c r="I176" s="75"/>
      <c r="J176" s="178"/>
      <c r="K176" s="52"/>
      <c r="L176" s="163">
        <f t="shared" si="7"/>
        <v>0</v>
      </c>
      <c r="M176" s="26"/>
    </row>
    <row r="177" spans="1:13" ht="12.75" thickBot="1">
      <c r="A177" s="1">
        <v>1</v>
      </c>
      <c r="B177" s="26">
        <v>1</v>
      </c>
      <c r="C177" s="212"/>
      <c r="D177" s="195">
        <v>1692.6719999999998</v>
      </c>
      <c r="E177" s="194" t="s">
        <v>316</v>
      </c>
      <c r="F177" s="193"/>
      <c r="G177" s="192">
        <v>1692.6719999999998</v>
      </c>
      <c r="H177" s="17"/>
      <c r="I177" s="75"/>
      <c r="J177" s="178"/>
      <c r="K177" s="52"/>
      <c r="L177" s="163">
        <f t="shared" si="7"/>
        <v>0</v>
      </c>
      <c r="M177" s="26"/>
    </row>
    <row r="178" spans="1:13">
      <c r="A178" s="1">
        <v>1</v>
      </c>
      <c r="B178" s="26">
        <v>1</v>
      </c>
      <c r="C178" s="213" t="s">
        <v>371</v>
      </c>
      <c r="D178" s="200">
        <v>146.83199999999999</v>
      </c>
      <c r="E178" s="199" t="s">
        <v>370</v>
      </c>
      <c r="F178" s="198"/>
      <c r="G178" s="197">
        <v>146.83199999999999</v>
      </c>
      <c r="H178" s="17"/>
      <c r="I178" s="75"/>
      <c r="J178" s="178"/>
      <c r="K178" s="52"/>
      <c r="L178" s="163">
        <f t="shared" si="7"/>
        <v>0</v>
      </c>
      <c r="M178" s="26"/>
    </row>
    <row r="179" spans="1:13">
      <c r="A179" s="1">
        <v>1</v>
      </c>
      <c r="B179" s="26">
        <v>1</v>
      </c>
      <c r="C179" s="217"/>
      <c r="D179" s="206">
        <v>267.67199999999997</v>
      </c>
      <c r="E179" s="205" t="s">
        <v>321</v>
      </c>
      <c r="F179" s="144"/>
      <c r="G179" s="203">
        <v>267.67199999999997</v>
      </c>
      <c r="H179" s="17"/>
      <c r="I179" s="75"/>
      <c r="J179" s="178"/>
      <c r="K179" s="52"/>
      <c r="L179" s="163">
        <f t="shared" si="7"/>
        <v>0</v>
      </c>
      <c r="M179" s="26"/>
    </row>
    <row r="180" spans="1:13" ht="12.75" thickBot="1">
      <c r="A180" s="1">
        <v>1</v>
      </c>
      <c r="B180" s="26">
        <v>1</v>
      </c>
      <c r="C180" s="212"/>
      <c r="D180" s="195">
        <v>234.83999999999997</v>
      </c>
      <c r="E180" s="194" t="s">
        <v>369</v>
      </c>
      <c r="F180" s="193"/>
      <c r="G180" s="192">
        <v>234.83999999999997</v>
      </c>
      <c r="H180" s="17"/>
      <c r="I180" s="75"/>
      <c r="J180" s="178"/>
      <c r="K180" s="52"/>
      <c r="L180" s="163">
        <f t="shared" si="7"/>
        <v>0</v>
      </c>
      <c r="M180" s="26"/>
    </row>
    <row r="181" spans="1:13">
      <c r="A181" s="1">
        <v>1</v>
      </c>
      <c r="B181" s="26">
        <v>1</v>
      </c>
      <c r="C181" s="213" t="s">
        <v>368</v>
      </c>
      <c r="D181" s="200">
        <v>1722.0839999999998</v>
      </c>
      <c r="E181" s="199" t="s">
        <v>367</v>
      </c>
      <c r="F181" s="198"/>
      <c r="G181" s="197">
        <v>1722.0839999999998</v>
      </c>
      <c r="H181" s="17"/>
      <c r="I181" s="75"/>
      <c r="J181" s="178"/>
      <c r="K181" s="52"/>
      <c r="L181" s="163">
        <f t="shared" si="7"/>
        <v>0</v>
      </c>
      <c r="M181" s="26"/>
    </row>
    <row r="182" spans="1:13" ht="12.75" thickBot="1">
      <c r="A182" s="1">
        <v>1</v>
      </c>
      <c r="B182" s="26">
        <v>1</v>
      </c>
      <c r="C182" s="212"/>
      <c r="D182" s="195">
        <v>1161.8879999999999</v>
      </c>
      <c r="E182" s="194" t="s">
        <v>366</v>
      </c>
      <c r="F182" s="193"/>
      <c r="G182" s="192">
        <v>1161.8879999999999</v>
      </c>
      <c r="H182" s="17"/>
      <c r="I182" s="75"/>
      <c r="J182" s="178"/>
      <c r="K182" s="52"/>
      <c r="L182" s="163">
        <f t="shared" si="7"/>
        <v>0</v>
      </c>
      <c r="M182" s="26"/>
    </row>
    <row r="183" spans="1:13" ht="12.75" thickBot="1">
      <c r="A183" s="1">
        <v>1</v>
      </c>
      <c r="B183" s="26">
        <v>1</v>
      </c>
      <c r="C183" s="241" t="s">
        <v>365</v>
      </c>
      <c r="D183" s="221">
        <v>95.988</v>
      </c>
      <c r="E183" s="220" t="s">
        <v>364</v>
      </c>
      <c r="F183" s="219"/>
      <c r="G183" s="218">
        <v>95.988</v>
      </c>
      <c r="H183" s="17"/>
      <c r="I183" s="75"/>
      <c r="J183" s="178"/>
      <c r="K183" s="52"/>
      <c r="L183" s="163">
        <f t="shared" si="7"/>
        <v>0</v>
      </c>
      <c r="M183" s="26"/>
    </row>
    <row r="184" spans="1:13" ht="12.75" thickBot="1">
      <c r="A184" s="1">
        <v>1</v>
      </c>
      <c r="B184" s="26">
        <v>1</v>
      </c>
      <c r="C184" s="244" t="s">
        <v>363</v>
      </c>
      <c r="D184" s="231">
        <v>191.86199999999999</v>
      </c>
      <c r="E184" s="230" t="s">
        <v>362</v>
      </c>
      <c r="F184" s="229"/>
      <c r="G184" s="228">
        <v>191.86199999999999</v>
      </c>
      <c r="H184" s="17"/>
      <c r="I184" s="75"/>
      <c r="J184" s="178"/>
      <c r="K184" s="52"/>
      <c r="L184" s="163">
        <f t="shared" si="7"/>
        <v>0</v>
      </c>
      <c r="M184" s="26"/>
    </row>
    <row r="185" spans="1:13" ht="12.75" thickBot="1">
      <c r="A185" s="1">
        <v>1</v>
      </c>
      <c r="B185" s="26">
        <v>1</v>
      </c>
      <c r="C185" s="241" t="s">
        <v>361</v>
      </c>
      <c r="D185" s="221">
        <v>217.05599999999998</v>
      </c>
      <c r="E185" s="220" t="s">
        <v>276</v>
      </c>
      <c r="F185" s="219"/>
      <c r="G185" s="218">
        <v>217.05599999999998</v>
      </c>
      <c r="H185" s="17"/>
      <c r="I185" s="75"/>
      <c r="J185" s="178"/>
      <c r="K185" s="52"/>
      <c r="L185" s="163">
        <f t="shared" si="7"/>
        <v>0</v>
      </c>
      <c r="M185" s="26"/>
    </row>
    <row r="186" spans="1:13" ht="12.75" thickBot="1">
      <c r="A186" s="1">
        <v>1</v>
      </c>
      <c r="B186" s="26">
        <v>1</v>
      </c>
      <c r="C186" s="241" t="s">
        <v>360</v>
      </c>
      <c r="D186" s="221">
        <v>412.56599999999992</v>
      </c>
      <c r="E186" s="220" t="s">
        <v>276</v>
      </c>
      <c r="F186" s="219"/>
      <c r="G186" s="218">
        <v>412.56599999999992</v>
      </c>
      <c r="H186" s="17"/>
      <c r="I186" s="75"/>
      <c r="J186" s="178"/>
      <c r="K186" s="52"/>
      <c r="L186" s="163">
        <f t="shared" si="7"/>
        <v>0</v>
      </c>
      <c r="M186" s="26"/>
    </row>
    <row r="187" spans="1:13">
      <c r="A187" s="1">
        <v>1</v>
      </c>
      <c r="B187" s="26">
        <v>1</v>
      </c>
      <c r="C187" s="213" t="s">
        <v>359</v>
      </c>
      <c r="D187" s="200">
        <v>160.626</v>
      </c>
      <c r="E187" s="199" t="s">
        <v>305</v>
      </c>
      <c r="F187" s="198"/>
      <c r="G187" s="197">
        <v>160.626</v>
      </c>
      <c r="H187" s="17"/>
      <c r="I187" s="75"/>
      <c r="J187" s="178"/>
      <c r="K187" s="52"/>
      <c r="L187" s="163">
        <f t="shared" si="7"/>
        <v>0</v>
      </c>
      <c r="M187" s="26"/>
    </row>
    <row r="188" spans="1:13">
      <c r="A188" s="1">
        <v>1</v>
      </c>
      <c r="B188" s="26">
        <v>1</v>
      </c>
      <c r="C188" s="217"/>
      <c r="D188" s="206">
        <v>578.66399999999999</v>
      </c>
      <c r="E188" s="205" t="s">
        <v>304</v>
      </c>
      <c r="F188" s="144"/>
      <c r="G188" s="203">
        <v>578.66399999999999</v>
      </c>
      <c r="H188" s="17"/>
      <c r="I188" s="75"/>
      <c r="J188" s="178"/>
      <c r="K188" s="52"/>
      <c r="L188" s="163">
        <f t="shared" si="7"/>
        <v>0</v>
      </c>
      <c r="M188" s="26"/>
    </row>
    <row r="189" spans="1:13" ht="12.75" thickBot="1">
      <c r="A189" s="1">
        <v>1</v>
      </c>
      <c r="B189" s="26">
        <v>1</v>
      </c>
      <c r="C189" s="212"/>
      <c r="D189" s="195">
        <v>2798.1299999999997</v>
      </c>
      <c r="E189" s="194" t="s">
        <v>318</v>
      </c>
      <c r="F189" s="193"/>
      <c r="G189" s="192">
        <v>2798.1299999999997</v>
      </c>
      <c r="H189" s="17"/>
      <c r="I189" s="75"/>
      <c r="J189" s="178"/>
      <c r="K189" s="52"/>
      <c r="L189" s="163">
        <f t="shared" si="7"/>
        <v>0</v>
      </c>
      <c r="M189" s="26"/>
    </row>
    <row r="190" spans="1:13">
      <c r="A190" s="1">
        <v>1</v>
      </c>
      <c r="B190" s="26">
        <v>1</v>
      </c>
      <c r="C190" s="213" t="s">
        <v>358</v>
      </c>
      <c r="D190" s="200">
        <v>340.28999999999996</v>
      </c>
      <c r="E190" s="199" t="s">
        <v>321</v>
      </c>
      <c r="F190" s="198"/>
      <c r="G190" s="197">
        <v>340.28999999999996</v>
      </c>
      <c r="H190" s="17"/>
      <c r="I190" s="75"/>
      <c r="J190" s="178"/>
      <c r="K190" s="52"/>
      <c r="L190" s="163">
        <f t="shared" si="7"/>
        <v>0</v>
      </c>
      <c r="M190" s="26"/>
    </row>
    <row r="191" spans="1:13">
      <c r="A191" s="1">
        <v>1</v>
      </c>
      <c r="B191" s="26">
        <v>1</v>
      </c>
      <c r="C191" s="217"/>
      <c r="D191" s="206">
        <v>639.08399999999995</v>
      </c>
      <c r="E191" s="205" t="s">
        <v>305</v>
      </c>
      <c r="F191" s="144"/>
      <c r="G191" s="203">
        <v>639.08399999999995</v>
      </c>
      <c r="H191" s="17"/>
      <c r="I191" s="75"/>
      <c r="J191" s="178"/>
      <c r="K191" s="52"/>
      <c r="L191" s="163">
        <f t="shared" si="7"/>
        <v>0</v>
      </c>
      <c r="M191" s="26"/>
    </row>
    <row r="192" spans="1:13" ht="12.75" thickBot="1">
      <c r="A192" s="1">
        <v>1</v>
      </c>
      <c r="B192" s="26">
        <v>1</v>
      </c>
      <c r="C192" s="212"/>
      <c r="D192" s="195">
        <v>4439.0459999999994</v>
      </c>
      <c r="E192" s="194" t="s">
        <v>357</v>
      </c>
      <c r="F192" s="193"/>
      <c r="G192" s="192">
        <v>4439.0459999999994</v>
      </c>
      <c r="H192" s="17"/>
      <c r="I192" s="75"/>
      <c r="J192" s="178"/>
      <c r="K192" s="52"/>
      <c r="L192" s="163">
        <f t="shared" si="7"/>
        <v>0</v>
      </c>
      <c r="M192" s="26"/>
    </row>
    <row r="193" spans="1:13" ht="12.75" thickBot="1">
      <c r="A193" s="1">
        <v>1</v>
      </c>
      <c r="B193" s="26">
        <v>1</v>
      </c>
      <c r="C193" s="244" t="s">
        <v>356</v>
      </c>
      <c r="D193" s="221">
        <v>65.664000000000001</v>
      </c>
      <c r="E193" s="220" t="s">
        <v>355</v>
      </c>
      <c r="F193" s="219"/>
      <c r="G193" s="218">
        <v>65.664000000000001</v>
      </c>
      <c r="H193" s="17"/>
      <c r="I193" s="75"/>
      <c r="J193" s="178"/>
      <c r="K193" s="52"/>
      <c r="L193" s="163">
        <f t="shared" si="7"/>
        <v>0</v>
      </c>
      <c r="M193" s="26"/>
    </row>
    <row r="194" spans="1:13" ht="12.75" thickBot="1">
      <c r="A194" s="1">
        <v>1</v>
      </c>
      <c r="B194" s="26">
        <v>1</v>
      </c>
      <c r="C194" s="241" t="s">
        <v>354</v>
      </c>
      <c r="D194" s="221">
        <v>150.25200000000001</v>
      </c>
      <c r="E194" s="220" t="s">
        <v>353</v>
      </c>
      <c r="F194" s="219"/>
      <c r="G194" s="218">
        <v>150.25200000000001</v>
      </c>
      <c r="H194" s="17"/>
      <c r="I194" s="75"/>
      <c r="J194" s="178"/>
      <c r="K194" s="52"/>
      <c r="L194" s="163">
        <f t="shared" si="7"/>
        <v>0</v>
      </c>
      <c r="M194" s="26"/>
    </row>
    <row r="195" spans="1:13" ht="12.75" thickBot="1">
      <c r="A195" s="1">
        <v>1</v>
      </c>
      <c r="B195" s="26">
        <v>1</v>
      </c>
      <c r="C195" s="241" t="s">
        <v>352</v>
      </c>
      <c r="D195" s="221">
        <v>1329.9239999999998</v>
      </c>
      <c r="E195" s="220" t="s">
        <v>305</v>
      </c>
      <c r="F195" s="219"/>
      <c r="G195" s="218">
        <v>1329.9239999999998</v>
      </c>
      <c r="H195" s="17"/>
      <c r="I195" s="75"/>
      <c r="J195" s="178"/>
      <c r="K195" s="52"/>
      <c r="L195" s="163">
        <f t="shared" si="7"/>
        <v>0</v>
      </c>
      <c r="M195" s="26"/>
    </row>
    <row r="196" spans="1:13">
      <c r="A196" s="1">
        <v>1</v>
      </c>
      <c r="B196" s="26">
        <v>1</v>
      </c>
      <c r="C196" s="213" t="s">
        <v>351</v>
      </c>
      <c r="D196" s="200">
        <v>246.92399999999998</v>
      </c>
      <c r="E196" s="199" t="s">
        <v>305</v>
      </c>
      <c r="F196" s="198"/>
      <c r="G196" s="197">
        <v>246.92399999999998</v>
      </c>
      <c r="H196" s="17"/>
      <c r="I196" s="75"/>
      <c r="J196" s="178"/>
      <c r="K196" s="52"/>
      <c r="L196" s="163">
        <f t="shared" si="7"/>
        <v>0</v>
      </c>
      <c r="M196" s="26"/>
    </row>
    <row r="197" spans="1:13">
      <c r="A197" s="1">
        <v>1</v>
      </c>
      <c r="B197" s="26">
        <v>1</v>
      </c>
      <c r="C197" s="217"/>
      <c r="D197" s="206">
        <v>889.54199999999992</v>
      </c>
      <c r="E197" s="205" t="s">
        <v>304</v>
      </c>
      <c r="F197" s="144"/>
      <c r="G197" s="203">
        <v>889.54199999999992</v>
      </c>
      <c r="H197" s="17"/>
      <c r="I197" s="75"/>
      <c r="J197" s="178"/>
      <c r="K197" s="52"/>
      <c r="L197" s="163">
        <f t="shared" si="7"/>
        <v>0</v>
      </c>
      <c r="M197" s="26"/>
    </row>
    <row r="198" spans="1:13" ht="12.75" thickBot="1">
      <c r="A198" s="1">
        <v>1</v>
      </c>
      <c r="B198" s="26">
        <v>1</v>
      </c>
      <c r="C198" s="212"/>
      <c r="D198" s="195">
        <v>3972.672</v>
      </c>
      <c r="E198" s="194" t="s">
        <v>318</v>
      </c>
      <c r="F198" s="193"/>
      <c r="G198" s="192">
        <v>3972.672</v>
      </c>
      <c r="H198" s="17"/>
      <c r="I198" s="75"/>
      <c r="J198" s="178"/>
      <c r="K198" s="52"/>
      <c r="L198" s="163">
        <f t="shared" si="7"/>
        <v>0</v>
      </c>
      <c r="M198" s="26"/>
    </row>
    <row r="199" spans="1:13">
      <c r="A199" s="1">
        <v>1</v>
      </c>
      <c r="B199" s="26">
        <v>1</v>
      </c>
      <c r="C199" s="213" t="s">
        <v>350</v>
      </c>
      <c r="D199" s="200">
        <v>205.2</v>
      </c>
      <c r="E199" s="199" t="s">
        <v>349</v>
      </c>
      <c r="F199" s="198"/>
      <c r="G199" s="197">
        <v>205.2</v>
      </c>
      <c r="H199" s="17"/>
      <c r="I199" s="75"/>
      <c r="J199" s="178"/>
      <c r="K199" s="52"/>
      <c r="L199" s="163">
        <f t="shared" si="7"/>
        <v>0</v>
      </c>
      <c r="M199" s="26"/>
    </row>
    <row r="200" spans="1:13" ht="12.75" thickBot="1">
      <c r="A200" s="1">
        <v>1</v>
      </c>
      <c r="B200" s="26">
        <v>1</v>
      </c>
      <c r="C200" s="212"/>
      <c r="D200" s="195">
        <v>1211.25</v>
      </c>
      <c r="E200" s="194" t="s">
        <v>348</v>
      </c>
      <c r="F200" s="193"/>
      <c r="G200" s="192">
        <v>1211.25</v>
      </c>
      <c r="H200" s="17"/>
      <c r="I200" s="75"/>
      <c r="J200" s="178"/>
      <c r="K200" s="52"/>
      <c r="L200" s="163">
        <f t="shared" si="7"/>
        <v>0</v>
      </c>
      <c r="M200" s="26"/>
    </row>
    <row r="201" spans="1:13">
      <c r="A201" s="1">
        <v>1</v>
      </c>
      <c r="B201" s="26">
        <v>1</v>
      </c>
      <c r="C201" s="213" t="s">
        <v>347</v>
      </c>
      <c r="D201" s="200">
        <v>215.916</v>
      </c>
      <c r="E201" s="199" t="s">
        <v>305</v>
      </c>
      <c r="F201" s="198"/>
      <c r="G201" s="197">
        <v>215.916</v>
      </c>
      <c r="H201" s="17"/>
      <c r="I201" s="75"/>
      <c r="J201" s="178"/>
      <c r="K201" s="52"/>
      <c r="L201" s="163">
        <f t="shared" si="7"/>
        <v>0</v>
      </c>
      <c r="M201" s="26"/>
    </row>
    <row r="202" spans="1:13">
      <c r="A202" s="1">
        <v>1</v>
      </c>
      <c r="B202" s="26">
        <v>1</v>
      </c>
      <c r="C202" s="217"/>
      <c r="D202" s="206">
        <v>785.91599999999994</v>
      </c>
      <c r="E202" s="205" t="s">
        <v>304</v>
      </c>
      <c r="F202" s="144"/>
      <c r="G202" s="203">
        <v>785.91599999999994</v>
      </c>
      <c r="H202" s="17"/>
      <c r="I202" s="75"/>
      <c r="J202" s="178"/>
      <c r="K202" s="52"/>
      <c r="L202" s="163">
        <f t="shared" si="7"/>
        <v>0</v>
      </c>
      <c r="M202" s="26"/>
    </row>
    <row r="203" spans="1:13" ht="12.75" thickBot="1">
      <c r="A203" s="1">
        <v>1</v>
      </c>
      <c r="B203" s="26">
        <v>1</v>
      </c>
      <c r="C203" s="212"/>
      <c r="D203" s="195">
        <v>3584.0459999999998</v>
      </c>
      <c r="E203" s="194" t="s">
        <v>318</v>
      </c>
      <c r="F203" s="193"/>
      <c r="G203" s="192">
        <v>3584.0459999999998</v>
      </c>
      <c r="H203" s="17"/>
      <c r="I203" s="75"/>
      <c r="J203" s="178"/>
      <c r="K203" s="52"/>
      <c r="L203" s="163">
        <f t="shared" si="7"/>
        <v>0</v>
      </c>
      <c r="M203" s="26"/>
    </row>
    <row r="204" spans="1:13">
      <c r="A204" s="1">
        <v>1</v>
      </c>
      <c r="B204" s="26">
        <v>1</v>
      </c>
      <c r="C204" s="213" t="s">
        <v>346</v>
      </c>
      <c r="D204" s="200">
        <v>196.87799999999996</v>
      </c>
      <c r="E204" s="199" t="s">
        <v>294</v>
      </c>
      <c r="F204" s="198"/>
      <c r="G204" s="197">
        <v>196.87799999999996</v>
      </c>
      <c r="H204" s="17"/>
      <c r="I204" s="75"/>
      <c r="J204" s="178"/>
      <c r="K204" s="52"/>
      <c r="L204" s="163">
        <f t="shared" si="7"/>
        <v>0</v>
      </c>
      <c r="M204" s="26"/>
    </row>
    <row r="205" spans="1:13">
      <c r="A205" s="1">
        <v>1</v>
      </c>
      <c r="B205" s="26">
        <v>1</v>
      </c>
      <c r="C205" s="217"/>
      <c r="D205" s="206">
        <v>820.45799999999997</v>
      </c>
      <c r="E205" s="205" t="s">
        <v>286</v>
      </c>
      <c r="F205" s="144"/>
      <c r="G205" s="203">
        <v>820.45799999999997</v>
      </c>
      <c r="H205" s="17"/>
      <c r="I205" s="75"/>
      <c r="J205" s="178"/>
      <c r="K205" s="52"/>
      <c r="L205" s="163">
        <f t="shared" si="7"/>
        <v>0</v>
      </c>
      <c r="M205" s="26"/>
    </row>
    <row r="206" spans="1:13" ht="12.75" thickBot="1">
      <c r="A206" s="1">
        <v>1</v>
      </c>
      <c r="B206" s="26">
        <v>1</v>
      </c>
      <c r="C206" s="212"/>
      <c r="D206" s="195">
        <v>2711.7179999999994</v>
      </c>
      <c r="E206" s="194" t="s">
        <v>289</v>
      </c>
      <c r="F206" s="193"/>
      <c r="G206" s="192">
        <v>2711.7179999999994</v>
      </c>
      <c r="H206" s="17"/>
      <c r="I206" s="75"/>
      <c r="J206" s="178"/>
      <c r="K206" s="52"/>
      <c r="L206" s="163">
        <f t="shared" si="7"/>
        <v>0</v>
      </c>
      <c r="M206" s="26"/>
    </row>
    <row r="207" spans="1:13">
      <c r="A207" s="1">
        <v>1</v>
      </c>
      <c r="B207" s="26">
        <v>1</v>
      </c>
      <c r="C207" s="213" t="s">
        <v>345</v>
      </c>
      <c r="D207" s="200">
        <v>162.44999999999999</v>
      </c>
      <c r="E207" s="199" t="s">
        <v>324</v>
      </c>
      <c r="F207" s="198"/>
      <c r="G207" s="197">
        <v>162.44999999999999</v>
      </c>
      <c r="H207" s="17"/>
      <c r="I207" s="75"/>
      <c r="J207" s="178"/>
      <c r="K207" s="52"/>
      <c r="L207" s="163">
        <f t="shared" si="7"/>
        <v>0</v>
      </c>
      <c r="M207" s="26"/>
    </row>
    <row r="208" spans="1:13" ht="12.75" thickBot="1">
      <c r="A208" s="1">
        <v>1</v>
      </c>
      <c r="B208" s="26">
        <v>1</v>
      </c>
      <c r="C208" s="212"/>
      <c r="D208" s="195">
        <v>390.34</v>
      </c>
      <c r="E208" s="194" t="s">
        <v>286</v>
      </c>
      <c r="F208" s="193"/>
      <c r="G208" s="192">
        <v>390.34</v>
      </c>
      <c r="H208" s="17"/>
      <c r="I208" s="69"/>
      <c r="J208" s="178"/>
      <c r="K208" s="52"/>
      <c r="L208" s="240">
        <f t="shared" si="7"/>
        <v>0</v>
      </c>
      <c r="M208" s="26"/>
    </row>
    <row r="209" spans="1:13" ht="37.5" thickTop="1" thickBot="1">
      <c r="A209" s="1">
        <v>1</v>
      </c>
      <c r="B209" s="26">
        <v>1</v>
      </c>
      <c r="C209" s="239"/>
      <c r="D209" s="238" t="s">
        <v>312</v>
      </c>
      <c r="E209" s="237" t="s">
        <v>311</v>
      </c>
      <c r="F209" s="236"/>
      <c r="G209" s="185" t="s">
        <v>119</v>
      </c>
      <c r="H209" s="17"/>
      <c r="I209" s="161" t="s">
        <v>231</v>
      </c>
      <c r="J209" s="178"/>
      <c r="K209" s="52" t="s">
        <v>19</v>
      </c>
      <c r="L209" s="51" t="s">
        <v>18</v>
      </c>
      <c r="M209" s="26"/>
    </row>
    <row r="210" spans="1:13">
      <c r="A210" s="1">
        <v>1</v>
      </c>
      <c r="B210" s="26">
        <v>1</v>
      </c>
      <c r="C210" s="213" t="s">
        <v>344</v>
      </c>
      <c r="D210" s="200">
        <v>164.04599999999999</v>
      </c>
      <c r="E210" s="199" t="s">
        <v>305</v>
      </c>
      <c r="F210" s="198"/>
      <c r="G210" s="197">
        <v>164.04599999999999</v>
      </c>
      <c r="H210" s="17"/>
      <c r="I210" s="158"/>
      <c r="J210" s="178"/>
      <c r="K210" s="52"/>
      <c r="L210" s="183">
        <f t="shared" ref="L210:L252" si="8">K210*G210</f>
        <v>0</v>
      </c>
      <c r="M210" s="26"/>
    </row>
    <row r="211" spans="1:13" ht="12.75" thickBot="1">
      <c r="A211" s="1">
        <v>1</v>
      </c>
      <c r="B211" s="26">
        <v>1</v>
      </c>
      <c r="C211" s="212"/>
      <c r="D211" s="195">
        <v>544.00799999999992</v>
      </c>
      <c r="E211" s="194" t="s">
        <v>304</v>
      </c>
      <c r="F211" s="193"/>
      <c r="G211" s="192">
        <v>544.00799999999992</v>
      </c>
      <c r="H211" s="17"/>
      <c r="I211" s="75"/>
      <c r="J211" s="178"/>
      <c r="K211" s="52"/>
      <c r="L211" s="163">
        <f t="shared" si="8"/>
        <v>0</v>
      </c>
      <c r="M211" s="26"/>
    </row>
    <row r="212" spans="1:13" ht="12.75" thickBot="1">
      <c r="A212" s="1">
        <v>1</v>
      </c>
      <c r="B212" s="26">
        <v>1</v>
      </c>
      <c r="C212" s="232" t="s">
        <v>343</v>
      </c>
      <c r="D212" s="221">
        <v>62.129999999999995</v>
      </c>
      <c r="E212" s="220" t="s">
        <v>342</v>
      </c>
      <c r="F212" s="219"/>
      <c r="G212" s="218">
        <v>62.129999999999995</v>
      </c>
      <c r="H212" s="17"/>
      <c r="I212" s="75"/>
      <c r="J212" s="178"/>
      <c r="K212" s="52"/>
      <c r="L212" s="163">
        <f t="shared" si="8"/>
        <v>0</v>
      </c>
      <c r="M212" s="26"/>
    </row>
    <row r="213" spans="1:13">
      <c r="A213" s="1">
        <v>1</v>
      </c>
      <c r="B213" s="26">
        <v>1</v>
      </c>
      <c r="C213" s="213" t="s">
        <v>341</v>
      </c>
      <c r="D213" s="200">
        <v>457.71</v>
      </c>
      <c r="E213" s="199" t="s">
        <v>340</v>
      </c>
      <c r="F213" s="198"/>
      <c r="G213" s="197">
        <v>457.71</v>
      </c>
      <c r="H213" s="17"/>
      <c r="I213" s="75"/>
      <c r="J213" s="178"/>
      <c r="K213" s="52"/>
      <c r="L213" s="163">
        <f t="shared" si="8"/>
        <v>0</v>
      </c>
      <c r="M213" s="26"/>
    </row>
    <row r="214" spans="1:13" ht="12.75" thickBot="1">
      <c r="A214" s="1">
        <v>1</v>
      </c>
      <c r="B214" s="26">
        <v>1</v>
      </c>
      <c r="C214" s="212"/>
      <c r="D214" s="195">
        <v>1295.3819999999998</v>
      </c>
      <c r="E214" s="194" t="s">
        <v>339</v>
      </c>
      <c r="F214" s="193"/>
      <c r="G214" s="192">
        <v>1295.3819999999998</v>
      </c>
      <c r="H214" s="17"/>
      <c r="I214" s="75"/>
      <c r="J214" s="178"/>
      <c r="K214" s="52"/>
      <c r="L214" s="163">
        <f t="shared" si="8"/>
        <v>0</v>
      </c>
      <c r="M214" s="26"/>
    </row>
    <row r="215" spans="1:13">
      <c r="A215" s="1">
        <v>1</v>
      </c>
      <c r="B215" s="26">
        <v>1</v>
      </c>
      <c r="C215" s="213" t="s">
        <v>338</v>
      </c>
      <c r="D215" s="200">
        <v>107.04599999999999</v>
      </c>
      <c r="E215" s="199" t="s">
        <v>322</v>
      </c>
      <c r="F215" s="198"/>
      <c r="G215" s="197">
        <v>107.04599999999999</v>
      </c>
      <c r="H215" s="17"/>
      <c r="I215" s="75"/>
      <c r="J215" s="178"/>
      <c r="K215" s="52"/>
      <c r="L215" s="163">
        <f t="shared" si="8"/>
        <v>0</v>
      </c>
      <c r="M215" s="26"/>
    </row>
    <row r="216" spans="1:13">
      <c r="A216" s="1">
        <v>1</v>
      </c>
      <c r="B216" s="26">
        <v>1</v>
      </c>
      <c r="C216" s="217"/>
      <c r="D216" s="206">
        <v>132.92399999999998</v>
      </c>
      <c r="E216" s="205" t="s">
        <v>321</v>
      </c>
      <c r="F216" s="144"/>
      <c r="G216" s="203">
        <v>132.92399999999998</v>
      </c>
      <c r="H216" s="17"/>
      <c r="I216" s="75"/>
      <c r="J216" s="178"/>
      <c r="K216" s="52"/>
      <c r="L216" s="163">
        <f t="shared" si="8"/>
        <v>0</v>
      </c>
      <c r="M216" s="26"/>
    </row>
    <row r="217" spans="1:13" ht="12.75" thickBot="1">
      <c r="A217" s="1">
        <v>1</v>
      </c>
      <c r="B217" s="26">
        <v>1</v>
      </c>
      <c r="C217" s="212"/>
      <c r="D217" s="195">
        <v>212.38200000000001</v>
      </c>
      <c r="E217" s="194" t="s">
        <v>305</v>
      </c>
      <c r="F217" s="193"/>
      <c r="G217" s="192">
        <v>212.38200000000001</v>
      </c>
      <c r="H217" s="17"/>
      <c r="I217" s="75"/>
      <c r="J217" s="178"/>
      <c r="K217" s="52"/>
      <c r="L217" s="163">
        <f t="shared" si="8"/>
        <v>0</v>
      </c>
      <c r="M217" s="26"/>
    </row>
    <row r="218" spans="1:13">
      <c r="A218" s="1">
        <v>1</v>
      </c>
      <c r="B218" s="26">
        <v>1</v>
      </c>
      <c r="C218" s="213" t="s">
        <v>337</v>
      </c>
      <c r="D218" s="227">
        <v>151.96199999999999</v>
      </c>
      <c r="E218" s="226" t="s">
        <v>321</v>
      </c>
      <c r="F218" s="153"/>
      <c r="G218" s="225">
        <v>151.96199999999999</v>
      </c>
      <c r="H218" s="17"/>
      <c r="I218" s="75"/>
      <c r="J218" s="178"/>
      <c r="K218" s="52"/>
      <c r="L218" s="163">
        <f t="shared" si="8"/>
        <v>0</v>
      </c>
      <c r="M218" s="26"/>
    </row>
    <row r="219" spans="1:13" ht="12.75" thickBot="1">
      <c r="A219" s="1">
        <v>1</v>
      </c>
      <c r="B219" s="26">
        <v>1</v>
      </c>
      <c r="C219" s="212"/>
      <c r="D219" s="206">
        <v>271.09199999999998</v>
      </c>
      <c r="E219" s="205" t="s">
        <v>305</v>
      </c>
      <c r="F219" s="144"/>
      <c r="G219" s="203">
        <v>271.09199999999998</v>
      </c>
      <c r="H219" s="17"/>
      <c r="I219" s="75"/>
      <c r="J219" s="178"/>
      <c r="K219" s="52"/>
      <c r="L219" s="163">
        <f t="shared" si="8"/>
        <v>0</v>
      </c>
      <c r="M219" s="26"/>
    </row>
    <row r="220" spans="1:13">
      <c r="A220" s="1">
        <v>1</v>
      </c>
      <c r="B220" s="26">
        <v>1</v>
      </c>
      <c r="C220" s="213" t="s">
        <v>336</v>
      </c>
      <c r="D220" s="206">
        <v>1514.7179999999998</v>
      </c>
      <c r="E220" s="205" t="s">
        <v>321</v>
      </c>
      <c r="F220" s="144"/>
      <c r="G220" s="203">
        <v>1514.7179999999998</v>
      </c>
      <c r="H220" s="17"/>
      <c r="I220" s="75"/>
      <c r="J220" s="178"/>
      <c r="K220" s="52"/>
      <c r="L220" s="163">
        <f t="shared" si="8"/>
        <v>0</v>
      </c>
      <c r="M220" s="26"/>
    </row>
    <row r="221" spans="1:13" ht="12.75" thickBot="1">
      <c r="A221" s="1">
        <v>1</v>
      </c>
      <c r="B221" s="26">
        <v>1</v>
      </c>
      <c r="C221" s="212"/>
      <c r="D221" s="216">
        <v>2720.3820000000001</v>
      </c>
      <c r="E221" s="215" t="s">
        <v>305</v>
      </c>
      <c r="F221" s="139"/>
      <c r="G221" s="214">
        <v>2720.3820000000001</v>
      </c>
      <c r="H221" s="17"/>
      <c r="I221" s="75"/>
      <c r="J221" s="178"/>
      <c r="K221" s="52"/>
      <c r="L221" s="163">
        <f t="shared" si="8"/>
        <v>0</v>
      </c>
      <c r="M221" s="26"/>
    </row>
    <row r="222" spans="1:13" ht="12.75" thickBot="1">
      <c r="A222" s="1">
        <v>1</v>
      </c>
      <c r="B222" s="26">
        <v>1</v>
      </c>
      <c r="C222" s="241" t="s">
        <v>335</v>
      </c>
      <c r="D222" s="221">
        <v>811.79</v>
      </c>
      <c r="E222" s="220" t="s">
        <v>334</v>
      </c>
      <c r="F222" s="219"/>
      <c r="G222" s="218">
        <v>811.79</v>
      </c>
      <c r="H222" s="17"/>
      <c r="I222" s="75"/>
      <c r="J222" s="178"/>
      <c r="K222" s="52"/>
      <c r="L222" s="163">
        <f t="shared" si="8"/>
        <v>0</v>
      </c>
      <c r="M222" s="26"/>
    </row>
    <row r="223" spans="1:13">
      <c r="A223" s="1">
        <v>1</v>
      </c>
      <c r="B223" s="26">
        <v>1</v>
      </c>
      <c r="C223" s="213" t="s">
        <v>333</v>
      </c>
      <c r="D223" s="200">
        <v>1083</v>
      </c>
      <c r="E223" s="199" t="s">
        <v>321</v>
      </c>
      <c r="F223" s="198"/>
      <c r="G223" s="197">
        <v>1083</v>
      </c>
      <c r="H223" s="17"/>
      <c r="I223" s="75"/>
      <c r="J223" s="178"/>
      <c r="K223" s="52"/>
      <c r="L223" s="163">
        <f t="shared" si="8"/>
        <v>0</v>
      </c>
      <c r="M223" s="26"/>
    </row>
    <row r="224" spans="1:13">
      <c r="A224" s="1">
        <v>1</v>
      </c>
      <c r="B224" s="26">
        <v>1</v>
      </c>
      <c r="C224" s="217"/>
      <c r="D224" s="206">
        <v>1951.7939999999996</v>
      </c>
      <c r="E224" s="205" t="s">
        <v>305</v>
      </c>
      <c r="F224" s="144"/>
      <c r="G224" s="203">
        <v>1951.7939999999996</v>
      </c>
      <c r="H224" s="17"/>
      <c r="I224" s="75"/>
      <c r="J224" s="178"/>
      <c r="K224" s="52"/>
      <c r="L224" s="163">
        <f t="shared" si="8"/>
        <v>0</v>
      </c>
      <c r="M224" s="26"/>
    </row>
    <row r="225" spans="1:13" ht="12.75" thickBot="1">
      <c r="A225" s="1">
        <v>1</v>
      </c>
      <c r="B225" s="26">
        <v>1</v>
      </c>
      <c r="C225" s="212"/>
      <c r="D225" s="195">
        <v>8118.1679999999988</v>
      </c>
      <c r="E225" s="194" t="s">
        <v>304</v>
      </c>
      <c r="F225" s="193"/>
      <c r="G225" s="192">
        <v>8118.1679999999988</v>
      </c>
      <c r="H225" s="17"/>
      <c r="I225" s="75"/>
      <c r="J225" s="178"/>
      <c r="K225" s="52"/>
      <c r="L225" s="163">
        <f t="shared" si="8"/>
        <v>0</v>
      </c>
      <c r="M225" s="26"/>
    </row>
    <row r="226" spans="1:13">
      <c r="A226" s="1">
        <v>1</v>
      </c>
      <c r="B226" s="26">
        <v>1</v>
      </c>
      <c r="C226" s="213" t="s">
        <v>332</v>
      </c>
      <c r="D226" s="227">
        <v>298.68</v>
      </c>
      <c r="E226" s="226" t="s">
        <v>305</v>
      </c>
      <c r="F226" s="153"/>
      <c r="G226" s="225">
        <v>298.68</v>
      </c>
      <c r="H226" s="17"/>
      <c r="I226" s="75"/>
      <c r="J226" s="178"/>
      <c r="K226" s="52"/>
      <c r="L226" s="163">
        <f t="shared" si="8"/>
        <v>0</v>
      </c>
      <c r="M226" s="26"/>
    </row>
    <row r="227" spans="1:13">
      <c r="A227" s="1">
        <v>1</v>
      </c>
      <c r="B227" s="26">
        <v>1</v>
      </c>
      <c r="C227" s="217"/>
      <c r="D227" s="206">
        <v>734.16</v>
      </c>
      <c r="E227" s="205" t="s">
        <v>326</v>
      </c>
      <c r="F227" s="144"/>
      <c r="G227" s="203">
        <v>734.16</v>
      </c>
      <c r="H227" s="17"/>
      <c r="I227" s="75"/>
      <c r="J227" s="178"/>
      <c r="K227" s="52"/>
      <c r="L227" s="163">
        <f t="shared" si="8"/>
        <v>0</v>
      </c>
      <c r="M227" s="26"/>
    </row>
    <row r="228" spans="1:13">
      <c r="A228" s="1">
        <v>1</v>
      </c>
      <c r="B228" s="26">
        <v>1</v>
      </c>
      <c r="C228" s="217"/>
      <c r="D228" s="206">
        <v>1447.8</v>
      </c>
      <c r="E228" s="205" t="s">
        <v>304</v>
      </c>
      <c r="F228" s="144"/>
      <c r="G228" s="203">
        <v>1447.8</v>
      </c>
      <c r="H228" s="17"/>
      <c r="I228" s="75"/>
      <c r="J228" s="178"/>
      <c r="K228" s="52"/>
      <c r="L228" s="163">
        <f t="shared" si="8"/>
        <v>0</v>
      </c>
      <c r="M228" s="26"/>
    </row>
    <row r="229" spans="1:13" ht="12.75" thickBot="1">
      <c r="A229" s="1">
        <v>1</v>
      </c>
      <c r="B229" s="26">
        <v>1</v>
      </c>
      <c r="C229" s="212"/>
      <c r="D229" s="216">
        <v>2868.24</v>
      </c>
      <c r="E229" s="215" t="s">
        <v>331</v>
      </c>
      <c r="F229" s="139"/>
      <c r="G229" s="214">
        <v>2868.24</v>
      </c>
      <c r="H229" s="17"/>
      <c r="I229" s="75"/>
      <c r="J229" s="178"/>
      <c r="K229" s="52"/>
      <c r="L229" s="163">
        <f t="shared" si="8"/>
        <v>0</v>
      </c>
      <c r="M229" s="26"/>
    </row>
    <row r="230" spans="1:13">
      <c r="A230" s="1">
        <v>1</v>
      </c>
      <c r="B230" s="26">
        <v>1</v>
      </c>
      <c r="C230" s="243" t="s">
        <v>330</v>
      </c>
      <c r="D230" s="200"/>
      <c r="E230" s="199" t="s">
        <v>329</v>
      </c>
      <c r="F230" s="198"/>
      <c r="G230" s="197">
        <v>0</v>
      </c>
      <c r="H230" s="17"/>
      <c r="I230" s="75"/>
      <c r="J230" s="178"/>
      <c r="K230" s="52"/>
      <c r="L230" s="163">
        <f t="shared" si="8"/>
        <v>0</v>
      </c>
      <c r="M230" s="26"/>
    </row>
    <row r="231" spans="1:13" ht="12.75" thickBot="1">
      <c r="A231" s="1">
        <v>1</v>
      </c>
      <c r="B231" s="26">
        <v>1</v>
      </c>
      <c r="C231" s="242"/>
      <c r="D231" s="195"/>
      <c r="E231" s="194" t="s">
        <v>242</v>
      </c>
      <c r="F231" s="193"/>
      <c r="G231" s="192">
        <v>0</v>
      </c>
      <c r="H231" s="17"/>
      <c r="I231" s="75"/>
      <c r="J231" s="178"/>
      <c r="K231" s="52"/>
      <c r="L231" s="163">
        <f t="shared" si="8"/>
        <v>0</v>
      </c>
      <c r="M231" s="26"/>
    </row>
    <row r="232" spans="1:13">
      <c r="A232" s="1">
        <v>1</v>
      </c>
      <c r="B232" s="26">
        <v>1</v>
      </c>
      <c r="C232" s="213" t="s">
        <v>328</v>
      </c>
      <c r="D232" s="200">
        <v>483.58799999999997</v>
      </c>
      <c r="E232" s="199" t="s">
        <v>286</v>
      </c>
      <c r="F232" s="198"/>
      <c r="G232" s="197">
        <v>483.58799999999997</v>
      </c>
      <c r="H232" s="17"/>
      <c r="I232" s="75"/>
      <c r="J232" s="178"/>
      <c r="K232" s="52"/>
      <c r="L232" s="163">
        <f t="shared" si="8"/>
        <v>0</v>
      </c>
      <c r="M232" s="26"/>
    </row>
    <row r="233" spans="1:13" ht="12.75" thickBot="1">
      <c r="A233" s="1">
        <v>1</v>
      </c>
      <c r="B233" s="26">
        <v>1</v>
      </c>
      <c r="C233" s="212"/>
      <c r="D233" s="195">
        <v>898.09199999999987</v>
      </c>
      <c r="E233" s="194" t="s">
        <v>292</v>
      </c>
      <c r="F233" s="193"/>
      <c r="G233" s="192">
        <v>898.09199999999987</v>
      </c>
      <c r="H233" s="17"/>
      <c r="I233" s="75"/>
      <c r="J233" s="178"/>
      <c r="K233" s="52"/>
      <c r="L233" s="163">
        <f t="shared" si="8"/>
        <v>0</v>
      </c>
      <c r="M233" s="26"/>
    </row>
    <row r="234" spans="1:13">
      <c r="A234" s="1">
        <v>1</v>
      </c>
      <c r="B234" s="26">
        <v>1</v>
      </c>
      <c r="C234" s="213" t="s">
        <v>327</v>
      </c>
      <c r="D234" s="200">
        <v>162.33599999999998</v>
      </c>
      <c r="E234" s="199" t="s">
        <v>321</v>
      </c>
      <c r="F234" s="198"/>
      <c r="G234" s="197">
        <v>162.33599999999998</v>
      </c>
      <c r="H234" s="17"/>
      <c r="I234" s="75"/>
      <c r="J234" s="178"/>
      <c r="K234" s="52"/>
      <c r="L234" s="163">
        <f t="shared" si="8"/>
        <v>0</v>
      </c>
      <c r="M234" s="26"/>
    </row>
    <row r="235" spans="1:13">
      <c r="A235" s="1">
        <v>1</v>
      </c>
      <c r="B235" s="26">
        <v>1</v>
      </c>
      <c r="C235" s="217"/>
      <c r="D235" s="206">
        <v>773.71799999999996</v>
      </c>
      <c r="E235" s="205" t="s">
        <v>326</v>
      </c>
      <c r="F235" s="144"/>
      <c r="G235" s="203">
        <v>773.71799999999996</v>
      </c>
      <c r="H235" s="17"/>
      <c r="I235" s="75"/>
      <c r="J235" s="178"/>
      <c r="K235" s="52"/>
      <c r="L235" s="163">
        <f t="shared" si="8"/>
        <v>0</v>
      </c>
      <c r="M235" s="26"/>
    </row>
    <row r="236" spans="1:13" ht="12.75" thickBot="1">
      <c r="A236" s="1">
        <v>1</v>
      </c>
      <c r="B236" s="26">
        <v>1</v>
      </c>
      <c r="C236" s="212"/>
      <c r="D236" s="195">
        <v>1312.7099999999998</v>
      </c>
      <c r="E236" s="194" t="s">
        <v>304</v>
      </c>
      <c r="F236" s="193"/>
      <c r="G236" s="192">
        <v>1312.7099999999998</v>
      </c>
      <c r="H236" s="17"/>
      <c r="I236" s="75"/>
      <c r="J236" s="178"/>
      <c r="K236" s="52"/>
      <c r="L236" s="163">
        <f t="shared" si="8"/>
        <v>0</v>
      </c>
      <c r="M236" s="26"/>
    </row>
    <row r="237" spans="1:13">
      <c r="A237" s="1">
        <v>1</v>
      </c>
      <c r="B237" s="26">
        <v>1</v>
      </c>
      <c r="C237" s="213" t="s">
        <v>325</v>
      </c>
      <c r="D237" s="200">
        <v>759.92399999999998</v>
      </c>
      <c r="E237" s="199" t="s">
        <v>324</v>
      </c>
      <c r="F237" s="198"/>
      <c r="G237" s="197">
        <v>759.92399999999998</v>
      </c>
      <c r="H237" s="17"/>
      <c r="I237" s="75"/>
      <c r="J237" s="178"/>
      <c r="K237" s="52"/>
      <c r="L237" s="163">
        <f t="shared" si="8"/>
        <v>0</v>
      </c>
      <c r="M237" s="26"/>
    </row>
    <row r="238" spans="1:13" ht="12.75" thickBot="1">
      <c r="A238" s="1">
        <v>1</v>
      </c>
      <c r="B238" s="26">
        <v>1</v>
      </c>
      <c r="C238" s="212"/>
      <c r="D238" s="195">
        <v>0</v>
      </c>
      <c r="E238" s="194" t="s">
        <v>286</v>
      </c>
      <c r="F238" s="193"/>
      <c r="G238" s="192">
        <v>0</v>
      </c>
      <c r="H238" s="17"/>
      <c r="I238" s="75"/>
      <c r="J238" s="178"/>
      <c r="K238" s="52"/>
      <c r="L238" s="163">
        <f t="shared" si="8"/>
        <v>0</v>
      </c>
      <c r="M238" s="26"/>
    </row>
    <row r="239" spans="1:13">
      <c r="A239" s="1">
        <v>1</v>
      </c>
      <c r="B239" s="26">
        <v>1</v>
      </c>
      <c r="C239" s="213" t="s">
        <v>323</v>
      </c>
      <c r="D239" s="200">
        <v>117.41999999999999</v>
      </c>
      <c r="E239" s="199" t="s">
        <v>322</v>
      </c>
      <c r="F239" s="198"/>
      <c r="G239" s="197">
        <v>117.41999999999999</v>
      </c>
      <c r="H239" s="17"/>
      <c r="I239" s="75"/>
      <c r="J239" s="178"/>
      <c r="K239" s="52"/>
      <c r="L239" s="163">
        <f t="shared" si="8"/>
        <v>0</v>
      </c>
      <c r="M239" s="26"/>
    </row>
    <row r="240" spans="1:13">
      <c r="A240" s="1">
        <v>1</v>
      </c>
      <c r="B240" s="26">
        <v>1</v>
      </c>
      <c r="C240" s="217"/>
      <c r="D240" s="206">
        <v>200.29799999999997</v>
      </c>
      <c r="E240" s="205" t="s">
        <v>321</v>
      </c>
      <c r="F240" s="144"/>
      <c r="G240" s="203">
        <v>200.29799999999997</v>
      </c>
      <c r="H240" s="17"/>
      <c r="I240" s="75"/>
      <c r="J240" s="178"/>
      <c r="K240" s="52"/>
      <c r="L240" s="163">
        <f t="shared" si="8"/>
        <v>0</v>
      </c>
      <c r="M240" s="26"/>
    </row>
    <row r="241" spans="1:13">
      <c r="A241" s="1">
        <v>1</v>
      </c>
      <c r="B241" s="26">
        <v>1</v>
      </c>
      <c r="C241" s="217"/>
      <c r="D241" s="206">
        <v>366.16799999999995</v>
      </c>
      <c r="E241" s="205" t="s">
        <v>305</v>
      </c>
      <c r="F241" s="144"/>
      <c r="G241" s="203">
        <v>366.16799999999995</v>
      </c>
      <c r="H241" s="17"/>
      <c r="I241" s="75"/>
      <c r="J241" s="178"/>
      <c r="K241" s="52"/>
      <c r="L241" s="163">
        <f t="shared" si="8"/>
        <v>0</v>
      </c>
      <c r="M241" s="26"/>
    </row>
    <row r="242" spans="1:13" ht="12.75" thickBot="1">
      <c r="A242" s="1">
        <v>1</v>
      </c>
      <c r="B242" s="26">
        <v>1</v>
      </c>
      <c r="C242" s="212"/>
      <c r="D242" s="195">
        <v>1813.626</v>
      </c>
      <c r="E242" s="194" t="s">
        <v>304</v>
      </c>
      <c r="F242" s="193"/>
      <c r="G242" s="192">
        <v>1813.626</v>
      </c>
      <c r="H242" s="17"/>
      <c r="I242" s="75"/>
      <c r="J242" s="178"/>
      <c r="K242" s="52"/>
      <c r="L242" s="163">
        <f t="shared" si="8"/>
        <v>0</v>
      </c>
      <c r="M242" s="26"/>
    </row>
    <row r="243" spans="1:13" ht="12.75" thickBot="1">
      <c r="A243" s="1">
        <v>1</v>
      </c>
      <c r="B243" s="26">
        <v>1</v>
      </c>
      <c r="C243" s="241" t="s">
        <v>320</v>
      </c>
      <c r="D243" s="221">
        <v>257.29799999999994</v>
      </c>
      <c r="E243" s="220" t="s">
        <v>305</v>
      </c>
      <c r="F243" s="219"/>
      <c r="G243" s="218">
        <v>257.29799999999994</v>
      </c>
      <c r="H243" s="17"/>
      <c r="I243" s="75"/>
      <c r="J243" s="178"/>
      <c r="K243" s="52"/>
      <c r="L243" s="163">
        <f t="shared" si="8"/>
        <v>0</v>
      </c>
      <c r="M243" s="26"/>
    </row>
    <row r="244" spans="1:13">
      <c r="A244" s="1">
        <v>1</v>
      </c>
      <c r="B244" s="26">
        <v>1</v>
      </c>
      <c r="C244" s="213" t="s">
        <v>319</v>
      </c>
      <c r="D244" s="227">
        <v>62.129999999999995</v>
      </c>
      <c r="E244" s="226" t="s">
        <v>305</v>
      </c>
      <c r="F244" s="153"/>
      <c r="G244" s="225">
        <v>62.129999999999995</v>
      </c>
      <c r="H244" s="17"/>
      <c r="I244" s="75"/>
      <c r="J244" s="178"/>
      <c r="K244" s="52"/>
      <c r="L244" s="163">
        <f t="shared" si="8"/>
        <v>0</v>
      </c>
      <c r="M244" s="26"/>
    </row>
    <row r="245" spans="1:13">
      <c r="A245" s="1">
        <v>1</v>
      </c>
      <c r="B245" s="26">
        <v>1</v>
      </c>
      <c r="C245" s="217"/>
      <c r="D245" s="206">
        <v>0</v>
      </c>
      <c r="E245" s="205" t="s">
        <v>304</v>
      </c>
      <c r="F245" s="144"/>
      <c r="G245" s="203">
        <v>0</v>
      </c>
      <c r="H245" s="17"/>
      <c r="I245" s="75"/>
      <c r="J245" s="178"/>
      <c r="K245" s="52"/>
      <c r="L245" s="163">
        <f t="shared" si="8"/>
        <v>0</v>
      </c>
      <c r="M245" s="26"/>
    </row>
    <row r="246" spans="1:13" ht="12.75" thickBot="1">
      <c r="A246" s="1">
        <v>1</v>
      </c>
      <c r="B246" s="26">
        <v>1</v>
      </c>
      <c r="C246" s="212"/>
      <c r="D246" s="216">
        <v>0</v>
      </c>
      <c r="E246" s="215" t="s">
        <v>318</v>
      </c>
      <c r="F246" s="139"/>
      <c r="G246" s="214">
        <v>0</v>
      </c>
      <c r="H246" s="17"/>
      <c r="I246" s="75"/>
      <c r="J246" s="178"/>
      <c r="K246" s="52"/>
      <c r="L246" s="163">
        <f t="shared" si="8"/>
        <v>0</v>
      </c>
      <c r="M246" s="26"/>
    </row>
    <row r="247" spans="1:13">
      <c r="A247" s="1">
        <v>1</v>
      </c>
      <c r="B247" s="26">
        <v>1</v>
      </c>
      <c r="C247" s="213" t="s">
        <v>317</v>
      </c>
      <c r="D247" s="200">
        <v>72.503999999999991</v>
      </c>
      <c r="E247" s="199" t="s">
        <v>305</v>
      </c>
      <c r="F247" s="198"/>
      <c r="G247" s="197">
        <v>72.503999999999991</v>
      </c>
      <c r="H247" s="17"/>
      <c r="I247" s="75"/>
      <c r="J247" s="178"/>
      <c r="K247" s="52"/>
      <c r="L247" s="163">
        <f t="shared" si="8"/>
        <v>0</v>
      </c>
      <c r="M247" s="26"/>
    </row>
    <row r="248" spans="1:13">
      <c r="A248" s="1">
        <v>1</v>
      </c>
      <c r="B248" s="26">
        <v>1</v>
      </c>
      <c r="C248" s="217"/>
      <c r="D248" s="206">
        <v>272.916</v>
      </c>
      <c r="E248" s="205" t="s">
        <v>304</v>
      </c>
      <c r="F248" s="144"/>
      <c r="G248" s="203">
        <v>272.916</v>
      </c>
      <c r="H248" s="17"/>
      <c r="I248" s="75"/>
      <c r="J248" s="178"/>
      <c r="K248" s="52"/>
      <c r="L248" s="163">
        <f t="shared" si="8"/>
        <v>0</v>
      </c>
      <c r="M248" s="26"/>
    </row>
    <row r="249" spans="1:13" ht="12.75" thickBot="1">
      <c r="A249" s="1">
        <v>1</v>
      </c>
      <c r="B249" s="26">
        <v>1</v>
      </c>
      <c r="C249" s="212"/>
      <c r="D249" s="195">
        <v>0</v>
      </c>
      <c r="E249" s="194" t="s">
        <v>316</v>
      </c>
      <c r="F249" s="193"/>
      <c r="G249" s="192">
        <v>0</v>
      </c>
      <c r="H249" s="17"/>
      <c r="I249" s="75"/>
      <c r="J249" s="178"/>
      <c r="K249" s="52"/>
      <c r="L249" s="163">
        <f t="shared" si="8"/>
        <v>0</v>
      </c>
      <c r="M249" s="26"/>
    </row>
    <row r="250" spans="1:13">
      <c r="A250" s="1">
        <v>1</v>
      </c>
      <c r="B250" s="26">
        <v>1</v>
      </c>
      <c r="C250" s="213" t="s">
        <v>315</v>
      </c>
      <c r="D250" s="227">
        <v>110.57999999999998</v>
      </c>
      <c r="E250" s="226" t="s">
        <v>314</v>
      </c>
      <c r="F250" s="153"/>
      <c r="G250" s="225">
        <v>110.57999999999998</v>
      </c>
      <c r="H250" s="17"/>
      <c r="I250" s="75"/>
      <c r="J250" s="178"/>
      <c r="K250" s="52"/>
      <c r="L250" s="163">
        <f t="shared" si="8"/>
        <v>0</v>
      </c>
      <c r="M250" s="26"/>
    </row>
    <row r="251" spans="1:13">
      <c r="A251" s="1">
        <v>1</v>
      </c>
      <c r="B251" s="26">
        <v>1</v>
      </c>
      <c r="C251" s="217"/>
      <c r="D251" s="206">
        <v>203.83199999999999</v>
      </c>
      <c r="E251" s="205" t="s">
        <v>313</v>
      </c>
      <c r="F251" s="144"/>
      <c r="G251" s="203">
        <v>203.83199999999999</v>
      </c>
      <c r="H251" s="17"/>
      <c r="I251" s="75"/>
      <c r="J251" s="178"/>
      <c r="K251" s="52"/>
      <c r="L251" s="163">
        <f t="shared" si="8"/>
        <v>0</v>
      </c>
      <c r="M251" s="26"/>
    </row>
    <row r="252" spans="1:13" ht="12.75" thickBot="1">
      <c r="A252" s="1">
        <v>1</v>
      </c>
      <c r="B252" s="26">
        <v>1</v>
      </c>
      <c r="C252" s="212"/>
      <c r="D252" s="195">
        <v>390.33599999999996</v>
      </c>
      <c r="E252" s="215" t="s">
        <v>36</v>
      </c>
      <c r="F252" s="139"/>
      <c r="G252" s="203">
        <v>390.33599999999996</v>
      </c>
      <c r="H252" s="17"/>
      <c r="I252" s="69"/>
      <c r="J252" s="178"/>
      <c r="K252" s="52"/>
      <c r="L252" s="240">
        <f t="shared" si="8"/>
        <v>0</v>
      </c>
      <c r="M252" s="26"/>
    </row>
    <row r="253" spans="1:13" ht="37.5" thickTop="1" thickBot="1">
      <c r="A253" s="1">
        <v>1</v>
      </c>
      <c r="B253" s="26">
        <v>1</v>
      </c>
      <c r="C253" s="239"/>
      <c r="D253" s="238" t="s">
        <v>312</v>
      </c>
      <c r="E253" s="237" t="s">
        <v>311</v>
      </c>
      <c r="F253" s="236"/>
      <c r="G253" s="185" t="s">
        <v>119</v>
      </c>
      <c r="H253" s="17"/>
      <c r="I253" s="161" t="s">
        <v>231</v>
      </c>
      <c r="J253" s="178"/>
      <c r="K253" s="52" t="s">
        <v>19</v>
      </c>
      <c r="L253" s="51" t="s">
        <v>18</v>
      </c>
      <c r="M253" s="26"/>
    </row>
    <row r="254" spans="1:13">
      <c r="A254" s="1">
        <v>1</v>
      </c>
      <c r="B254" s="26">
        <v>1</v>
      </c>
      <c r="C254" s="235" t="s">
        <v>310</v>
      </c>
      <c r="D254" s="200">
        <v>101.916</v>
      </c>
      <c r="E254" s="199" t="s">
        <v>36</v>
      </c>
      <c r="F254" s="198"/>
      <c r="G254" s="197">
        <v>101.916</v>
      </c>
      <c r="H254" s="17"/>
      <c r="I254" s="158"/>
      <c r="J254" s="178"/>
      <c r="K254" s="52"/>
      <c r="L254" s="183">
        <f t="shared" ref="L254:L289" si="9">K254*G254</f>
        <v>0</v>
      </c>
      <c r="M254" s="26"/>
    </row>
    <row r="255" spans="1:13">
      <c r="A255" s="1">
        <v>1</v>
      </c>
      <c r="B255" s="26">
        <v>1</v>
      </c>
      <c r="C255" s="234"/>
      <c r="D255" s="206">
        <v>0</v>
      </c>
      <c r="E255" s="205" t="s">
        <v>309</v>
      </c>
      <c r="F255" s="144"/>
      <c r="G255" s="203">
        <v>0</v>
      </c>
      <c r="H255" s="17"/>
      <c r="I255" s="75"/>
      <c r="J255" s="178"/>
      <c r="K255" s="52"/>
      <c r="L255" s="163">
        <f t="shared" si="9"/>
        <v>0</v>
      </c>
      <c r="M255" s="26"/>
    </row>
    <row r="256" spans="1:13" s="182" customFormat="1" ht="12.75" thickBot="1">
      <c r="A256" s="1">
        <v>1</v>
      </c>
      <c r="B256" s="26">
        <v>1</v>
      </c>
      <c r="C256" s="233"/>
      <c r="D256" s="195">
        <v>0</v>
      </c>
      <c r="E256" s="194" t="s">
        <v>98</v>
      </c>
      <c r="F256" s="193"/>
      <c r="G256" s="192">
        <v>0</v>
      </c>
      <c r="H256" s="17"/>
      <c r="I256" s="75"/>
      <c r="J256" s="178"/>
      <c r="K256" s="52"/>
      <c r="L256" s="163">
        <f t="shared" si="9"/>
        <v>0</v>
      </c>
      <c r="M256" s="26"/>
    </row>
    <row r="257" spans="1:13" ht="12.75" thickBot="1">
      <c r="A257" s="1">
        <v>1</v>
      </c>
      <c r="B257" s="26">
        <v>1</v>
      </c>
      <c r="C257" s="232" t="s">
        <v>308</v>
      </c>
      <c r="D257" s="231">
        <v>124.25999999999999</v>
      </c>
      <c r="E257" s="230" t="s">
        <v>294</v>
      </c>
      <c r="F257" s="229"/>
      <c r="G257" s="228">
        <v>124.25999999999999</v>
      </c>
      <c r="H257" s="17"/>
      <c r="I257" s="75"/>
      <c r="J257" s="178"/>
      <c r="K257" s="52"/>
      <c r="L257" s="163">
        <f t="shared" si="9"/>
        <v>0</v>
      </c>
      <c r="M257" s="26"/>
    </row>
    <row r="258" spans="1:13">
      <c r="A258" s="1">
        <v>1</v>
      </c>
      <c r="B258" s="26">
        <v>1</v>
      </c>
      <c r="C258" s="213" t="s">
        <v>307</v>
      </c>
      <c r="D258" s="200">
        <v>305.63400000000001</v>
      </c>
      <c r="E258" s="199" t="s">
        <v>306</v>
      </c>
      <c r="F258" s="198"/>
      <c r="G258" s="197">
        <v>305.63400000000001</v>
      </c>
      <c r="H258" s="17"/>
      <c r="I258" s="75"/>
      <c r="J258" s="178"/>
      <c r="K258" s="52"/>
      <c r="L258" s="163">
        <f t="shared" si="9"/>
        <v>0</v>
      </c>
      <c r="M258" s="26"/>
    </row>
    <row r="259" spans="1:13" ht="15" customHeight="1">
      <c r="A259" s="1">
        <v>1</v>
      </c>
      <c r="B259" s="26">
        <v>1</v>
      </c>
      <c r="C259" s="217"/>
      <c r="D259" s="206">
        <v>595.87800000000004</v>
      </c>
      <c r="E259" s="205" t="s">
        <v>53</v>
      </c>
      <c r="F259" s="144"/>
      <c r="G259" s="203">
        <v>595.87800000000004</v>
      </c>
      <c r="H259" s="17"/>
      <c r="I259" s="75"/>
      <c r="J259" s="178"/>
      <c r="K259" s="52"/>
      <c r="L259" s="163">
        <f t="shared" si="9"/>
        <v>0</v>
      </c>
      <c r="M259" s="26"/>
    </row>
    <row r="260" spans="1:13">
      <c r="A260" s="1">
        <v>1</v>
      </c>
      <c r="B260" s="26">
        <v>1</v>
      </c>
      <c r="C260" s="217"/>
      <c r="D260" s="206">
        <v>1103.634</v>
      </c>
      <c r="E260" s="205" t="s">
        <v>305</v>
      </c>
      <c r="F260" s="144"/>
      <c r="G260" s="203">
        <v>1103.634</v>
      </c>
      <c r="H260" s="17"/>
      <c r="I260" s="75"/>
      <c r="J260" s="178"/>
      <c r="K260" s="52"/>
      <c r="L260" s="163">
        <f t="shared" si="9"/>
        <v>0</v>
      </c>
      <c r="M260" s="26"/>
    </row>
    <row r="261" spans="1:13" ht="12.75" thickBot="1">
      <c r="A261" s="1">
        <v>1</v>
      </c>
      <c r="B261" s="26">
        <v>1</v>
      </c>
      <c r="C261" s="212"/>
      <c r="D261" s="195">
        <v>5112.6719999999996</v>
      </c>
      <c r="E261" s="194" t="s">
        <v>304</v>
      </c>
      <c r="F261" s="193"/>
      <c r="G261" s="192">
        <v>5112.6719999999996</v>
      </c>
      <c r="H261" s="17"/>
      <c r="I261" s="75"/>
      <c r="J261" s="178"/>
      <c r="K261" s="52"/>
      <c r="L261" s="163">
        <f t="shared" si="9"/>
        <v>0</v>
      </c>
      <c r="M261" s="26"/>
    </row>
    <row r="262" spans="1:13">
      <c r="A262" s="1">
        <v>1</v>
      </c>
      <c r="B262" s="26">
        <v>1</v>
      </c>
      <c r="C262" s="213" t="s">
        <v>303</v>
      </c>
      <c r="D262" s="200">
        <v>146.71799999999996</v>
      </c>
      <c r="E262" s="199" t="s">
        <v>294</v>
      </c>
      <c r="F262" s="198"/>
      <c r="G262" s="197">
        <v>146.71799999999996</v>
      </c>
      <c r="H262" s="17"/>
      <c r="I262" s="75"/>
      <c r="J262" s="178"/>
      <c r="K262" s="52"/>
      <c r="L262" s="163">
        <f t="shared" si="9"/>
        <v>0</v>
      </c>
      <c r="M262" s="26"/>
    </row>
    <row r="263" spans="1:13">
      <c r="A263" s="1">
        <v>1</v>
      </c>
      <c r="B263" s="26">
        <v>1</v>
      </c>
      <c r="C263" s="217"/>
      <c r="D263" s="206">
        <v>328.09199999999998</v>
      </c>
      <c r="E263" s="205" t="s">
        <v>293</v>
      </c>
      <c r="F263" s="144"/>
      <c r="G263" s="203">
        <v>328.09199999999998</v>
      </c>
      <c r="H263" s="17"/>
      <c r="I263" s="75"/>
      <c r="J263" s="178"/>
      <c r="K263" s="52"/>
      <c r="L263" s="163">
        <f t="shared" si="9"/>
        <v>0</v>
      </c>
      <c r="M263" s="26"/>
    </row>
    <row r="264" spans="1:13">
      <c r="A264" s="1">
        <v>1</v>
      </c>
      <c r="B264" s="26">
        <v>1</v>
      </c>
      <c r="C264" s="217"/>
      <c r="D264" s="206">
        <v>545.83199999999999</v>
      </c>
      <c r="E264" s="205" t="s">
        <v>286</v>
      </c>
      <c r="F264" s="144"/>
      <c r="G264" s="203">
        <v>545.83199999999999</v>
      </c>
      <c r="H264" s="17"/>
      <c r="I264" s="75"/>
      <c r="J264" s="178"/>
      <c r="K264" s="52"/>
      <c r="L264" s="163">
        <f t="shared" si="9"/>
        <v>0</v>
      </c>
      <c r="M264" s="26"/>
    </row>
    <row r="265" spans="1:13">
      <c r="A265" s="1">
        <v>1</v>
      </c>
      <c r="B265" s="26">
        <v>1</v>
      </c>
      <c r="C265" s="217"/>
      <c r="D265" s="206">
        <v>901.62599999999986</v>
      </c>
      <c r="E265" s="205" t="s">
        <v>292</v>
      </c>
      <c r="F265" s="144"/>
      <c r="G265" s="203">
        <v>901.62599999999986</v>
      </c>
      <c r="H265" s="17"/>
      <c r="I265" s="75"/>
      <c r="J265" s="178"/>
      <c r="K265" s="52"/>
      <c r="L265" s="163">
        <f t="shared" si="9"/>
        <v>0</v>
      </c>
      <c r="M265" s="26"/>
    </row>
    <row r="266" spans="1:13" ht="12.75" thickBot="1">
      <c r="A266" s="1">
        <v>1</v>
      </c>
      <c r="B266" s="26">
        <v>1</v>
      </c>
      <c r="C266" s="212"/>
      <c r="D266" s="195">
        <v>1908.588</v>
      </c>
      <c r="E266" s="194" t="s">
        <v>291</v>
      </c>
      <c r="F266" s="193"/>
      <c r="G266" s="192">
        <v>1908.588</v>
      </c>
      <c r="H266" s="17"/>
      <c r="I266" s="75"/>
      <c r="J266" s="178"/>
      <c r="K266" s="52"/>
      <c r="L266" s="163">
        <f t="shared" si="9"/>
        <v>0</v>
      </c>
      <c r="M266" s="26"/>
    </row>
    <row r="267" spans="1:13" ht="12.75" thickBot="1">
      <c r="A267" s="1">
        <v>1</v>
      </c>
      <c r="B267" s="26">
        <v>1</v>
      </c>
      <c r="C267" s="222" t="s">
        <v>302</v>
      </c>
      <c r="D267" s="221">
        <v>1459.1999999999998</v>
      </c>
      <c r="E267" s="220" t="s">
        <v>301</v>
      </c>
      <c r="F267" s="219"/>
      <c r="G267" s="218">
        <v>1459.1999999999998</v>
      </c>
      <c r="H267" s="17"/>
      <c r="I267" s="75"/>
      <c r="J267" s="178"/>
      <c r="K267" s="52"/>
      <c r="L267" s="163">
        <f t="shared" si="9"/>
        <v>0</v>
      </c>
      <c r="M267" s="26"/>
    </row>
    <row r="268" spans="1:13" ht="12.75" thickBot="1">
      <c r="A268" s="1">
        <v>1</v>
      </c>
      <c r="B268" s="26">
        <v>1</v>
      </c>
      <c r="C268" s="223" t="s">
        <v>300</v>
      </c>
      <c r="D268" s="227">
        <v>2865.9599999999996</v>
      </c>
      <c r="E268" s="226" t="s">
        <v>297</v>
      </c>
      <c r="F268" s="153"/>
      <c r="G268" s="225">
        <v>2865.9599999999996</v>
      </c>
      <c r="H268" s="17"/>
      <c r="I268" s="75"/>
      <c r="J268" s="178"/>
      <c r="K268" s="52"/>
      <c r="L268" s="163">
        <f t="shared" si="9"/>
        <v>0</v>
      </c>
      <c r="M268" s="26"/>
    </row>
    <row r="269" spans="1:13" ht="12.75" thickBot="1">
      <c r="A269" s="1">
        <v>1</v>
      </c>
      <c r="B269" s="26">
        <v>1</v>
      </c>
      <c r="C269" s="224" t="s">
        <v>299</v>
      </c>
      <c r="D269" s="221">
        <v>0</v>
      </c>
      <c r="E269" s="220" t="s">
        <v>297</v>
      </c>
      <c r="F269" s="219"/>
      <c r="G269" s="218">
        <v>0</v>
      </c>
      <c r="H269" s="17"/>
      <c r="I269" s="75"/>
      <c r="J269" s="178"/>
      <c r="K269" s="52"/>
      <c r="L269" s="163">
        <f t="shared" si="9"/>
        <v>0</v>
      </c>
      <c r="M269" s="26"/>
    </row>
    <row r="270" spans="1:13" ht="12.75" thickBot="1">
      <c r="A270" s="1">
        <v>1</v>
      </c>
      <c r="B270" s="26">
        <v>1</v>
      </c>
      <c r="C270" s="223" t="s">
        <v>298</v>
      </c>
      <c r="D270" s="206">
        <v>5707.8659999999991</v>
      </c>
      <c r="E270" s="205" t="s">
        <v>297</v>
      </c>
      <c r="F270" s="144"/>
      <c r="G270" s="203">
        <v>5707.8659999999991</v>
      </c>
      <c r="H270" s="17"/>
      <c r="I270" s="75"/>
      <c r="J270" s="178"/>
      <c r="K270" s="52"/>
      <c r="L270" s="163">
        <f t="shared" si="9"/>
        <v>0</v>
      </c>
      <c r="M270" s="26"/>
    </row>
    <row r="271" spans="1:13" ht="12.75" thickBot="1">
      <c r="A271" s="1">
        <v>1</v>
      </c>
      <c r="B271" s="26">
        <v>1</v>
      </c>
      <c r="C271" s="222" t="s">
        <v>296</v>
      </c>
      <c r="D271" s="221">
        <v>1120.6199999999999</v>
      </c>
      <c r="E271" s="220"/>
      <c r="F271" s="219"/>
      <c r="G271" s="218">
        <v>1120.6199999999999</v>
      </c>
      <c r="H271" s="17"/>
      <c r="I271" s="75"/>
      <c r="J271" s="178"/>
      <c r="K271" s="52"/>
      <c r="L271" s="163">
        <f t="shared" si="9"/>
        <v>0</v>
      </c>
      <c r="M271" s="26"/>
    </row>
    <row r="272" spans="1:13">
      <c r="A272" s="1">
        <v>1</v>
      </c>
      <c r="B272" s="26">
        <v>1</v>
      </c>
      <c r="C272" s="213" t="s">
        <v>295</v>
      </c>
      <c r="D272" s="206">
        <v>158.916</v>
      </c>
      <c r="E272" s="205" t="s">
        <v>294</v>
      </c>
      <c r="F272" s="144"/>
      <c r="G272" s="203">
        <v>158.916</v>
      </c>
      <c r="H272" s="17"/>
      <c r="I272" s="75"/>
      <c r="J272" s="178"/>
      <c r="K272" s="52"/>
      <c r="L272" s="163">
        <f t="shared" si="9"/>
        <v>0</v>
      </c>
      <c r="M272" s="26"/>
    </row>
    <row r="273" spans="1:13">
      <c r="A273" s="1">
        <v>1</v>
      </c>
      <c r="B273" s="26">
        <v>1</v>
      </c>
      <c r="C273" s="217"/>
      <c r="D273" s="206">
        <v>343.71</v>
      </c>
      <c r="E273" s="205" t="s">
        <v>293</v>
      </c>
      <c r="F273" s="144"/>
      <c r="G273" s="203">
        <v>343.71</v>
      </c>
      <c r="H273" s="17"/>
      <c r="I273" s="75"/>
      <c r="J273" s="178"/>
      <c r="K273" s="52"/>
      <c r="L273" s="163">
        <f t="shared" si="9"/>
        <v>0</v>
      </c>
      <c r="M273" s="26"/>
    </row>
    <row r="274" spans="1:13">
      <c r="A274" s="1">
        <v>1</v>
      </c>
      <c r="B274" s="26">
        <v>1</v>
      </c>
      <c r="C274" s="217"/>
      <c r="D274" s="206">
        <v>585.50400000000002</v>
      </c>
      <c r="E274" s="205" t="s">
        <v>286</v>
      </c>
      <c r="F274" s="144"/>
      <c r="G274" s="203">
        <v>585.50400000000002</v>
      </c>
      <c r="H274" s="17"/>
      <c r="I274" s="75"/>
      <c r="J274" s="178"/>
      <c r="K274" s="52"/>
      <c r="L274" s="163">
        <f t="shared" si="9"/>
        <v>0</v>
      </c>
      <c r="M274" s="26"/>
    </row>
    <row r="275" spans="1:13">
      <c r="A275" s="1">
        <v>1</v>
      </c>
      <c r="B275" s="26">
        <v>1</v>
      </c>
      <c r="C275" s="217"/>
      <c r="D275" s="206">
        <v>949.96199999999988</v>
      </c>
      <c r="E275" s="205" t="s">
        <v>292</v>
      </c>
      <c r="F275" s="144"/>
      <c r="G275" s="203">
        <v>949.96199999999988</v>
      </c>
      <c r="H275" s="17"/>
      <c r="I275" s="75"/>
      <c r="J275" s="178"/>
      <c r="K275" s="52"/>
      <c r="L275" s="163">
        <f t="shared" si="9"/>
        <v>0</v>
      </c>
      <c r="M275" s="26"/>
    </row>
    <row r="276" spans="1:13" ht="12.75" thickBot="1">
      <c r="A276" s="1">
        <v>1</v>
      </c>
      <c r="B276" s="26">
        <v>1</v>
      </c>
      <c r="C276" s="212"/>
      <c r="D276" s="216">
        <v>2003.5499999999997</v>
      </c>
      <c r="E276" s="215" t="s">
        <v>291</v>
      </c>
      <c r="F276" s="139"/>
      <c r="G276" s="214">
        <v>2003.5499999999997</v>
      </c>
      <c r="H276" s="17"/>
      <c r="I276" s="75"/>
      <c r="J276" s="178"/>
      <c r="K276" s="52"/>
      <c r="L276" s="163">
        <f t="shared" si="9"/>
        <v>0</v>
      </c>
      <c r="M276" s="26"/>
    </row>
    <row r="277" spans="1:13">
      <c r="A277" s="1">
        <v>1</v>
      </c>
      <c r="B277" s="26">
        <v>1</v>
      </c>
      <c r="C277" s="213" t="s">
        <v>290</v>
      </c>
      <c r="D277" s="200">
        <v>1219.3439999999998</v>
      </c>
      <c r="E277" s="199" t="s">
        <v>286</v>
      </c>
      <c r="F277" s="198"/>
      <c r="G277" s="197">
        <v>1219.3439999999998</v>
      </c>
      <c r="H277" s="17"/>
      <c r="I277" s="75"/>
      <c r="J277" s="178"/>
      <c r="K277" s="52"/>
      <c r="L277" s="163">
        <f t="shared" si="9"/>
        <v>0</v>
      </c>
      <c r="M277" s="26"/>
    </row>
    <row r="278" spans="1:13" ht="12.75" thickBot="1">
      <c r="A278" s="1">
        <v>1</v>
      </c>
      <c r="B278" s="26">
        <v>1</v>
      </c>
      <c r="C278" s="212"/>
      <c r="D278" s="195">
        <v>0</v>
      </c>
      <c r="E278" s="194" t="s">
        <v>289</v>
      </c>
      <c r="F278" s="193"/>
      <c r="G278" s="192">
        <v>0</v>
      </c>
      <c r="H278" s="17"/>
      <c r="I278" s="75"/>
      <c r="J278" s="178"/>
      <c r="K278" s="52"/>
      <c r="L278" s="163">
        <f t="shared" si="9"/>
        <v>0</v>
      </c>
      <c r="M278" s="26"/>
    </row>
    <row r="279" spans="1:13">
      <c r="A279" s="1">
        <v>1</v>
      </c>
      <c r="B279" s="26">
        <v>1</v>
      </c>
      <c r="C279" s="213" t="s">
        <v>288</v>
      </c>
      <c r="D279" s="200">
        <v>797.99999999999989</v>
      </c>
      <c r="E279" s="199" t="s">
        <v>287</v>
      </c>
      <c r="F279" s="198"/>
      <c r="G279" s="197">
        <v>797.99999999999989</v>
      </c>
      <c r="H279" s="17"/>
      <c r="I279" s="75"/>
      <c r="J279" s="178"/>
      <c r="K279" s="52"/>
      <c r="L279" s="163">
        <f t="shared" si="9"/>
        <v>0</v>
      </c>
      <c r="M279" s="26"/>
    </row>
    <row r="280" spans="1:13" ht="12.75" thickBot="1">
      <c r="A280" s="1">
        <v>1</v>
      </c>
      <c r="B280" s="26">
        <v>1</v>
      </c>
      <c r="C280" s="212"/>
      <c r="D280" s="195">
        <v>0</v>
      </c>
      <c r="E280" s="194" t="s">
        <v>286</v>
      </c>
      <c r="F280" s="193"/>
      <c r="G280" s="192">
        <v>0</v>
      </c>
      <c r="H280" s="17"/>
      <c r="I280" s="75"/>
      <c r="J280" s="178"/>
      <c r="K280" s="52"/>
      <c r="L280" s="163">
        <f t="shared" si="9"/>
        <v>0</v>
      </c>
      <c r="M280" s="26"/>
    </row>
    <row r="281" spans="1:13">
      <c r="A281" s="1">
        <v>1</v>
      </c>
      <c r="B281" s="26">
        <v>1</v>
      </c>
      <c r="C281" s="209" t="s">
        <v>283</v>
      </c>
      <c r="D281" s="200">
        <v>1254</v>
      </c>
      <c r="E281" s="199" t="s">
        <v>285</v>
      </c>
      <c r="F281" s="208" t="s">
        <v>282</v>
      </c>
      <c r="G281" s="197">
        <v>1254</v>
      </c>
      <c r="H281" s="17"/>
      <c r="I281" s="75"/>
      <c r="J281" s="211">
        <v>1</v>
      </c>
      <c r="K281" s="52"/>
      <c r="L281" s="163">
        <f t="shared" si="9"/>
        <v>0</v>
      </c>
      <c r="M281" s="26"/>
    </row>
    <row r="282" spans="1:13" ht="12.75" thickBot="1">
      <c r="A282" s="1">
        <v>1</v>
      </c>
      <c r="B282" s="26">
        <v>1</v>
      </c>
      <c r="C282" s="202"/>
      <c r="D282" s="195">
        <v>1379.3999999999999</v>
      </c>
      <c r="E282" s="194" t="s">
        <v>285</v>
      </c>
      <c r="F282" s="210" t="s">
        <v>280</v>
      </c>
      <c r="G282" s="192">
        <v>1379.3999999999999</v>
      </c>
      <c r="H282" s="17"/>
      <c r="I282" s="75"/>
      <c r="J282" s="178"/>
      <c r="K282" s="52"/>
      <c r="L282" s="163">
        <f t="shared" si="9"/>
        <v>0</v>
      </c>
      <c r="M282" s="26"/>
    </row>
    <row r="283" spans="1:13">
      <c r="A283" s="1">
        <v>1</v>
      </c>
      <c r="B283" s="26">
        <v>1</v>
      </c>
      <c r="C283" s="209" t="s">
        <v>283</v>
      </c>
      <c r="D283" s="200">
        <v>1436.3999999999999</v>
      </c>
      <c r="E283" s="199" t="s">
        <v>284</v>
      </c>
      <c r="F283" s="208" t="s">
        <v>282</v>
      </c>
      <c r="G283" s="197">
        <v>1436.3999999999999</v>
      </c>
      <c r="H283" s="17"/>
      <c r="I283" s="75"/>
      <c r="J283" s="178"/>
      <c r="K283" s="52"/>
      <c r="L283" s="163">
        <f t="shared" si="9"/>
        <v>0</v>
      </c>
      <c r="M283" s="26"/>
    </row>
    <row r="284" spans="1:13" ht="12.75" thickBot="1">
      <c r="A284" s="1">
        <v>1</v>
      </c>
      <c r="B284" s="26">
        <v>1</v>
      </c>
      <c r="C284" s="202"/>
      <c r="D284" s="195">
        <v>1561.8</v>
      </c>
      <c r="E284" s="194" t="s">
        <v>284</v>
      </c>
      <c r="F284" s="210" t="s">
        <v>280</v>
      </c>
      <c r="G284" s="192">
        <v>1561.8</v>
      </c>
      <c r="H284" s="17"/>
      <c r="I284" s="75"/>
      <c r="J284" s="178"/>
      <c r="K284" s="52"/>
      <c r="L284" s="163">
        <f t="shared" si="9"/>
        <v>0</v>
      </c>
      <c r="M284" s="26"/>
    </row>
    <row r="285" spans="1:13">
      <c r="A285" s="1">
        <v>1</v>
      </c>
      <c r="B285" s="26">
        <v>1</v>
      </c>
      <c r="C285" s="209" t="s">
        <v>283</v>
      </c>
      <c r="D285" s="200">
        <v>1630.1999999999998</v>
      </c>
      <c r="E285" s="199" t="s">
        <v>281</v>
      </c>
      <c r="F285" s="208" t="s">
        <v>282</v>
      </c>
      <c r="G285" s="197">
        <v>1630.1999999999998</v>
      </c>
      <c r="H285" s="17"/>
      <c r="I285" s="75"/>
      <c r="J285" s="178"/>
      <c r="K285" s="52"/>
      <c r="L285" s="163">
        <f t="shared" si="9"/>
        <v>0</v>
      </c>
      <c r="M285" s="26"/>
    </row>
    <row r="286" spans="1:13">
      <c r="A286" s="1">
        <v>1</v>
      </c>
      <c r="B286" s="26">
        <v>1</v>
      </c>
      <c r="C286" s="207"/>
      <c r="D286" s="206">
        <v>1755.6</v>
      </c>
      <c r="E286" s="205" t="s">
        <v>281</v>
      </c>
      <c r="F286" s="204" t="s">
        <v>280</v>
      </c>
      <c r="G286" s="203">
        <v>1755.6</v>
      </c>
      <c r="H286" s="17"/>
      <c r="I286" s="75"/>
      <c r="J286" s="178"/>
      <c r="K286" s="52"/>
      <c r="L286" s="163">
        <f t="shared" si="9"/>
        <v>0</v>
      </c>
      <c r="M286" s="26"/>
    </row>
    <row r="287" spans="1:13" ht="12.75" thickBot="1">
      <c r="A287" s="1">
        <v>1</v>
      </c>
      <c r="B287" s="26">
        <v>1</v>
      </c>
      <c r="C287" s="202"/>
      <c r="D287" s="195">
        <v>0</v>
      </c>
      <c r="E287" s="194"/>
      <c r="F287" s="193"/>
      <c r="G287" s="192">
        <v>0</v>
      </c>
      <c r="H287" s="17"/>
      <c r="I287" s="75"/>
      <c r="J287" s="178"/>
      <c r="K287" s="52"/>
      <c r="L287" s="163">
        <f t="shared" si="9"/>
        <v>0</v>
      </c>
      <c r="M287" s="26"/>
    </row>
    <row r="288" spans="1:13" ht="12.75" thickBot="1">
      <c r="A288" s="1">
        <v>1</v>
      </c>
      <c r="B288" s="26">
        <v>1</v>
      </c>
      <c r="C288" s="201" t="s">
        <v>279</v>
      </c>
      <c r="D288" s="200">
        <v>84.587999999999994</v>
      </c>
      <c r="E288" s="199" t="s">
        <v>278</v>
      </c>
      <c r="F288" s="198"/>
      <c r="G288" s="197">
        <v>84.587999999999994</v>
      </c>
      <c r="H288" s="17"/>
      <c r="I288" s="75"/>
      <c r="J288" s="178"/>
      <c r="K288" s="52"/>
      <c r="L288" s="163">
        <f t="shared" si="9"/>
        <v>0</v>
      </c>
      <c r="M288" s="26"/>
    </row>
    <row r="289" spans="1:13" ht="12.75" thickBot="1">
      <c r="A289" s="1">
        <v>1</v>
      </c>
      <c r="B289" s="26">
        <v>1</v>
      </c>
      <c r="C289" s="196" t="s">
        <v>277</v>
      </c>
      <c r="D289" s="195">
        <v>193.8</v>
      </c>
      <c r="E289" s="194" t="s">
        <v>276</v>
      </c>
      <c r="F289" s="193"/>
      <c r="G289" s="192">
        <v>193.8</v>
      </c>
      <c r="H289" s="17"/>
      <c r="I289" s="69"/>
      <c r="J289" s="178"/>
      <c r="K289" s="52"/>
      <c r="L289" s="191">
        <f t="shared" si="9"/>
        <v>0</v>
      </c>
      <c r="M289" s="26"/>
    </row>
    <row r="290" spans="1:13" ht="15" customHeight="1" thickBot="1">
      <c r="A290" s="1">
        <v>1</v>
      </c>
      <c r="B290" s="26">
        <v>1</v>
      </c>
      <c r="C290" s="190" t="s">
        <v>434</v>
      </c>
      <c r="D290" s="189"/>
      <c r="E290" s="189"/>
      <c r="F290" s="189"/>
      <c r="G290" s="189"/>
      <c r="H290" s="189"/>
      <c r="I290" s="188"/>
      <c r="J290" s="178"/>
      <c r="K290" s="63"/>
      <c r="L290" s="62"/>
      <c r="M290" s="26"/>
    </row>
    <row r="291" spans="1:13" ht="37.5" thickTop="1" thickBot="1">
      <c r="A291" s="1">
        <v>1</v>
      </c>
      <c r="B291" s="164"/>
      <c r="C291" s="187" t="s">
        <v>275</v>
      </c>
      <c r="D291" s="185" t="s">
        <v>229</v>
      </c>
      <c r="E291" s="186" t="s">
        <v>274</v>
      </c>
      <c r="F291" s="185" t="s">
        <v>227</v>
      </c>
      <c r="G291" s="185" t="s">
        <v>119</v>
      </c>
      <c r="H291" s="164"/>
      <c r="I291" s="161" t="s">
        <v>20</v>
      </c>
      <c r="J291" s="178"/>
      <c r="K291" s="52" t="s">
        <v>19</v>
      </c>
      <c r="L291" s="51" t="s">
        <v>18</v>
      </c>
      <c r="M291" s="26"/>
    </row>
    <row r="292" spans="1:13">
      <c r="A292" s="1">
        <v>1</v>
      </c>
      <c r="B292" s="164"/>
      <c r="C292" s="172" t="s">
        <v>273</v>
      </c>
      <c r="D292" s="176">
        <v>35</v>
      </c>
      <c r="E292" s="177" t="s">
        <v>53</v>
      </c>
      <c r="F292" s="184"/>
      <c r="G292" s="176">
        <v>30</v>
      </c>
      <c r="H292" s="164"/>
      <c r="I292" s="158"/>
      <c r="J292" s="178"/>
      <c r="K292" s="52"/>
      <c r="L292" s="183">
        <f t="shared" ref="L292:L323" si="10">K292*G292</f>
        <v>0</v>
      </c>
      <c r="M292" s="26"/>
    </row>
    <row r="293" spans="1:13">
      <c r="A293" s="1">
        <v>1</v>
      </c>
      <c r="B293" s="164"/>
      <c r="C293" s="175" t="s">
        <v>273</v>
      </c>
      <c r="D293" s="173">
        <v>305</v>
      </c>
      <c r="E293" s="174" t="s">
        <v>238</v>
      </c>
      <c r="F293" s="170"/>
      <c r="G293" s="173">
        <v>285</v>
      </c>
      <c r="H293" s="164"/>
      <c r="I293" s="75"/>
      <c r="J293" s="178"/>
      <c r="K293" s="52"/>
      <c r="L293" s="163">
        <f t="shared" si="10"/>
        <v>0</v>
      </c>
      <c r="M293" s="26"/>
    </row>
    <row r="294" spans="1:13">
      <c r="A294" s="1">
        <v>1</v>
      </c>
      <c r="B294" s="164"/>
      <c r="C294" s="172" t="s">
        <v>272</v>
      </c>
      <c r="D294" s="176">
        <v>35</v>
      </c>
      <c r="E294" s="177" t="s">
        <v>53</v>
      </c>
      <c r="F294" s="170"/>
      <c r="G294" s="176">
        <v>30</v>
      </c>
      <c r="H294" s="164"/>
      <c r="I294" s="75"/>
      <c r="J294" s="178"/>
      <c r="K294" s="52"/>
      <c r="L294" s="163">
        <f t="shared" si="10"/>
        <v>0</v>
      </c>
      <c r="M294" s="26"/>
    </row>
    <row r="295" spans="1:13">
      <c r="A295" s="1">
        <v>1</v>
      </c>
      <c r="B295" s="164"/>
      <c r="C295" s="175" t="s">
        <v>272</v>
      </c>
      <c r="D295" s="173">
        <v>305</v>
      </c>
      <c r="E295" s="174" t="s">
        <v>238</v>
      </c>
      <c r="F295" s="170"/>
      <c r="G295" s="173">
        <v>285</v>
      </c>
      <c r="H295" s="164"/>
      <c r="I295" s="75"/>
      <c r="J295" s="178"/>
      <c r="K295" s="52"/>
      <c r="L295" s="163">
        <f t="shared" si="10"/>
        <v>0</v>
      </c>
      <c r="M295" s="26"/>
    </row>
    <row r="296" spans="1:13">
      <c r="A296" s="1">
        <v>1</v>
      </c>
      <c r="B296" s="164"/>
      <c r="C296" s="172" t="s">
        <v>271</v>
      </c>
      <c r="D296" s="176">
        <v>35</v>
      </c>
      <c r="E296" s="177" t="s">
        <v>53</v>
      </c>
      <c r="F296" s="170"/>
      <c r="G296" s="176">
        <v>30</v>
      </c>
      <c r="H296" s="164"/>
      <c r="I296" s="75"/>
      <c r="J296" s="178"/>
      <c r="K296" s="52"/>
      <c r="L296" s="163">
        <f t="shared" si="10"/>
        <v>0</v>
      </c>
      <c r="M296" s="26"/>
    </row>
    <row r="297" spans="1:13">
      <c r="A297" s="1">
        <v>1</v>
      </c>
      <c r="B297" s="164"/>
      <c r="C297" s="175" t="s">
        <v>271</v>
      </c>
      <c r="D297" s="173">
        <v>305</v>
      </c>
      <c r="E297" s="174" t="s">
        <v>238</v>
      </c>
      <c r="F297" s="170"/>
      <c r="G297" s="173">
        <v>285</v>
      </c>
      <c r="H297" s="164"/>
      <c r="I297" s="75"/>
      <c r="J297" s="178"/>
      <c r="K297" s="52"/>
      <c r="L297" s="163">
        <f t="shared" si="10"/>
        <v>0</v>
      </c>
      <c r="M297" s="26"/>
    </row>
    <row r="298" spans="1:13">
      <c r="A298" s="1">
        <v>1</v>
      </c>
      <c r="B298" s="164"/>
      <c r="C298" s="172" t="s">
        <v>270</v>
      </c>
      <c r="D298" s="176">
        <v>35</v>
      </c>
      <c r="E298" s="177" t="s">
        <v>53</v>
      </c>
      <c r="F298" s="170"/>
      <c r="G298" s="176">
        <v>30</v>
      </c>
      <c r="H298" s="164"/>
      <c r="I298" s="75"/>
      <c r="J298" s="178"/>
      <c r="K298" s="52"/>
      <c r="L298" s="163">
        <f t="shared" si="10"/>
        <v>0</v>
      </c>
      <c r="M298" s="26"/>
    </row>
    <row r="299" spans="1:13">
      <c r="A299" s="1">
        <v>1</v>
      </c>
      <c r="B299" s="164"/>
      <c r="C299" s="175" t="s">
        <v>270</v>
      </c>
      <c r="D299" s="173">
        <v>305</v>
      </c>
      <c r="E299" s="174" t="s">
        <v>238</v>
      </c>
      <c r="F299" s="170"/>
      <c r="G299" s="173">
        <v>285</v>
      </c>
      <c r="H299" s="164"/>
      <c r="I299" s="75"/>
      <c r="J299" s="178"/>
      <c r="K299" s="52"/>
      <c r="L299" s="163">
        <f t="shared" si="10"/>
        <v>0</v>
      </c>
      <c r="M299" s="26"/>
    </row>
    <row r="300" spans="1:13">
      <c r="A300" s="1">
        <v>1</v>
      </c>
      <c r="B300" s="164"/>
      <c r="C300" s="172" t="s">
        <v>269</v>
      </c>
      <c r="D300" s="176">
        <v>35</v>
      </c>
      <c r="E300" s="177" t="s">
        <v>53</v>
      </c>
      <c r="F300" s="170"/>
      <c r="G300" s="176">
        <v>30</v>
      </c>
      <c r="H300" s="164"/>
      <c r="I300" s="75"/>
      <c r="J300" s="178"/>
      <c r="K300" s="52"/>
      <c r="L300" s="163">
        <f t="shared" si="10"/>
        <v>0</v>
      </c>
      <c r="M300" s="26"/>
    </row>
    <row r="301" spans="1:13">
      <c r="A301" s="1">
        <v>1</v>
      </c>
      <c r="B301" s="164"/>
      <c r="C301" s="175" t="s">
        <v>269</v>
      </c>
      <c r="D301" s="173">
        <v>305</v>
      </c>
      <c r="E301" s="174" t="s">
        <v>238</v>
      </c>
      <c r="F301" s="170"/>
      <c r="G301" s="173">
        <v>285</v>
      </c>
      <c r="H301" s="164"/>
      <c r="I301" s="75"/>
      <c r="J301" s="178"/>
      <c r="K301" s="52"/>
      <c r="L301" s="163">
        <f t="shared" si="10"/>
        <v>0</v>
      </c>
      <c r="M301" s="26"/>
    </row>
    <row r="302" spans="1:13">
      <c r="A302" s="1">
        <v>1</v>
      </c>
      <c r="B302" s="164"/>
      <c r="C302" s="172" t="s">
        <v>268</v>
      </c>
      <c r="D302" s="176">
        <v>35</v>
      </c>
      <c r="E302" s="177" t="s">
        <v>53</v>
      </c>
      <c r="F302" s="170"/>
      <c r="G302" s="176">
        <v>30</v>
      </c>
      <c r="H302" s="164"/>
      <c r="I302" s="75"/>
      <c r="J302" s="178"/>
      <c r="K302" s="52"/>
      <c r="L302" s="163">
        <f t="shared" si="10"/>
        <v>0</v>
      </c>
      <c r="M302" s="26"/>
    </row>
    <row r="303" spans="1:13">
      <c r="A303" s="1">
        <v>1</v>
      </c>
      <c r="B303" s="164"/>
      <c r="C303" s="175" t="s">
        <v>268</v>
      </c>
      <c r="D303" s="173">
        <v>305</v>
      </c>
      <c r="E303" s="174" t="s">
        <v>238</v>
      </c>
      <c r="F303" s="170"/>
      <c r="G303" s="173">
        <v>285</v>
      </c>
      <c r="H303" s="164"/>
      <c r="I303" s="75"/>
      <c r="J303" s="178"/>
      <c r="K303" s="52"/>
      <c r="L303" s="163">
        <f t="shared" si="10"/>
        <v>0</v>
      </c>
      <c r="M303" s="26"/>
    </row>
    <row r="304" spans="1:13">
      <c r="A304" s="1">
        <v>1</v>
      </c>
      <c r="B304" s="164"/>
      <c r="C304" s="172" t="s">
        <v>267</v>
      </c>
      <c r="D304" s="176">
        <v>37.5</v>
      </c>
      <c r="E304" s="177" t="s">
        <v>53</v>
      </c>
      <c r="F304" s="170"/>
      <c r="G304" s="176">
        <v>37.5</v>
      </c>
      <c r="H304" s="164"/>
      <c r="I304" s="75"/>
      <c r="J304" s="178"/>
      <c r="K304" s="52"/>
      <c r="L304" s="163">
        <f t="shared" si="10"/>
        <v>0</v>
      </c>
      <c r="M304" s="26"/>
    </row>
    <row r="305" spans="1:13">
      <c r="A305" s="1">
        <v>1</v>
      </c>
      <c r="B305" s="164"/>
      <c r="C305" s="175" t="s">
        <v>267</v>
      </c>
      <c r="D305" s="173">
        <v>320</v>
      </c>
      <c r="E305" s="174" t="s">
        <v>238</v>
      </c>
      <c r="F305" s="170"/>
      <c r="G305" s="173">
        <v>285</v>
      </c>
      <c r="H305" s="164"/>
      <c r="I305" s="75"/>
      <c r="J305" s="178"/>
      <c r="K305" s="52"/>
      <c r="L305" s="163">
        <f t="shared" si="10"/>
        <v>0</v>
      </c>
      <c r="M305" s="26"/>
    </row>
    <row r="306" spans="1:13">
      <c r="A306" s="1">
        <v>1</v>
      </c>
      <c r="B306" s="164"/>
      <c r="C306" s="172" t="s">
        <v>266</v>
      </c>
      <c r="D306" s="176">
        <v>37.5</v>
      </c>
      <c r="E306" s="177" t="s">
        <v>53</v>
      </c>
      <c r="F306" s="170"/>
      <c r="G306" s="176">
        <v>37.5</v>
      </c>
      <c r="H306" s="164"/>
      <c r="I306" s="75"/>
      <c r="J306" s="178"/>
      <c r="K306" s="52"/>
      <c r="L306" s="163">
        <f t="shared" si="10"/>
        <v>0</v>
      </c>
      <c r="M306" s="26"/>
    </row>
    <row r="307" spans="1:13">
      <c r="A307" s="1">
        <v>1</v>
      </c>
      <c r="B307" s="164"/>
      <c r="C307" s="175" t="s">
        <v>266</v>
      </c>
      <c r="D307" s="173">
        <v>320</v>
      </c>
      <c r="E307" s="174" t="s">
        <v>238</v>
      </c>
      <c r="F307" s="170"/>
      <c r="G307" s="173">
        <v>285</v>
      </c>
      <c r="H307" s="164"/>
      <c r="I307" s="75"/>
      <c r="J307" s="178"/>
      <c r="K307" s="52"/>
      <c r="L307" s="163">
        <f t="shared" si="10"/>
        <v>0</v>
      </c>
      <c r="M307" s="26"/>
    </row>
    <row r="308" spans="1:13">
      <c r="A308" s="1">
        <v>1</v>
      </c>
      <c r="B308" s="164"/>
      <c r="C308" s="172" t="s">
        <v>265</v>
      </c>
      <c r="D308" s="169">
        <v>30</v>
      </c>
      <c r="E308" s="171" t="s">
        <v>264</v>
      </c>
      <c r="F308" s="170"/>
      <c r="G308" s="169">
        <v>28</v>
      </c>
      <c r="H308" s="164"/>
      <c r="I308" s="75"/>
      <c r="J308" s="178"/>
      <c r="K308" s="52"/>
      <c r="L308" s="163">
        <f t="shared" si="10"/>
        <v>0</v>
      </c>
      <c r="M308" s="26"/>
    </row>
    <row r="309" spans="1:13">
      <c r="A309" s="1">
        <v>1</v>
      </c>
      <c r="B309" s="164"/>
      <c r="C309" s="172" t="s">
        <v>263</v>
      </c>
      <c r="D309" s="169">
        <v>300</v>
      </c>
      <c r="E309" s="171" t="s">
        <v>100</v>
      </c>
      <c r="F309" s="170"/>
      <c r="G309" s="169">
        <v>238</v>
      </c>
      <c r="H309" s="164"/>
      <c r="I309" s="75"/>
      <c r="J309" s="178"/>
      <c r="K309" s="52"/>
      <c r="L309" s="163">
        <f t="shared" si="10"/>
        <v>0</v>
      </c>
      <c r="M309" s="26"/>
    </row>
    <row r="310" spans="1:13" s="182" customFormat="1">
      <c r="A310" s="1">
        <v>1</v>
      </c>
      <c r="B310" s="164"/>
      <c r="C310" s="172" t="s">
        <v>262</v>
      </c>
      <c r="D310" s="169">
        <v>30</v>
      </c>
      <c r="E310" s="171" t="s">
        <v>53</v>
      </c>
      <c r="F310" s="170"/>
      <c r="G310" s="169">
        <v>30</v>
      </c>
      <c r="H310" s="164"/>
      <c r="I310" s="75"/>
      <c r="J310" s="178"/>
      <c r="K310" s="52"/>
      <c r="L310" s="163">
        <f t="shared" si="10"/>
        <v>0</v>
      </c>
      <c r="M310" s="26"/>
    </row>
    <row r="311" spans="1:13">
      <c r="A311" s="1">
        <v>1</v>
      </c>
      <c r="B311" s="164"/>
      <c r="C311" s="175" t="s">
        <v>262</v>
      </c>
      <c r="D311" s="179">
        <v>285</v>
      </c>
      <c r="E311" s="180" t="s">
        <v>238</v>
      </c>
      <c r="F311" s="170"/>
      <c r="G311" s="179">
        <v>285</v>
      </c>
      <c r="H311" s="164"/>
      <c r="I311" s="75"/>
      <c r="J311" s="178"/>
      <c r="K311" s="52"/>
      <c r="L311" s="163">
        <f t="shared" si="10"/>
        <v>0</v>
      </c>
      <c r="M311" s="26"/>
    </row>
    <row r="312" spans="1:13">
      <c r="A312" s="1">
        <v>1</v>
      </c>
      <c r="B312" s="164"/>
      <c r="C312" s="172" t="s">
        <v>261</v>
      </c>
      <c r="D312" s="169">
        <v>30</v>
      </c>
      <c r="E312" s="171" t="s">
        <v>53</v>
      </c>
      <c r="F312" s="170"/>
      <c r="G312" s="169">
        <v>30</v>
      </c>
      <c r="H312" s="164"/>
      <c r="I312" s="75"/>
      <c r="J312" s="178"/>
      <c r="K312" s="52"/>
      <c r="L312" s="163">
        <f t="shared" si="10"/>
        <v>0</v>
      </c>
      <c r="M312" s="26"/>
    </row>
    <row r="313" spans="1:13" ht="15" customHeight="1">
      <c r="A313" s="1">
        <v>1</v>
      </c>
      <c r="B313" s="164"/>
      <c r="C313" s="175" t="s">
        <v>261</v>
      </c>
      <c r="D313" s="179">
        <v>285</v>
      </c>
      <c r="E313" s="180" t="s">
        <v>238</v>
      </c>
      <c r="F313" s="170"/>
      <c r="G313" s="179">
        <v>285</v>
      </c>
      <c r="H313" s="164"/>
      <c r="I313" s="75"/>
      <c r="J313" s="178"/>
      <c r="K313" s="52"/>
      <c r="L313" s="163">
        <f t="shared" si="10"/>
        <v>0</v>
      </c>
      <c r="M313" s="26"/>
    </row>
    <row r="314" spans="1:13">
      <c r="A314" s="1">
        <v>1</v>
      </c>
      <c r="B314" s="164"/>
      <c r="C314" s="172" t="s">
        <v>260</v>
      </c>
      <c r="D314" s="169">
        <v>30</v>
      </c>
      <c r="E314" s="171" t="s">
        <v>53</v>
      </c>
      <c r="F314" s="170"/>
      <c r="G314" s="169">
        <v>30</v>
      </c>
      <c r="H314" s="164"/>
      <c r="I314" s="75"/>
      <c r="J314" s="178"/>
      <c r="K314" s="52"/>
      <c r="L314" s="163">
        <f t="shared" si="10"/>
        <v>0</v>
      </c>
      <c r="M314" s="181">
        <f>SUM(M262:M313)</f>
        <v>0</v>
      </c>
    </row>
    <row r="315" spans="1:13">
      <c r="A315" s="1">
        <v>1</v>
      </c>
      <c r="B315" s="164"/>
      <c r="C315" s="175" t="s">
        <v>260</v>
      </c>
      <c r="D315" s="179">
        <v>285</v>
      </c>
      <c r="E315" s="180" t="s">
        <v>238</v>
      </c>
      <c r="F315" s="170"/>
      <c r="G315" s="179">
        <v>285</v>
      </c>
      <c r="H315" s="164"/>
      <c r="I315" s="75"/>
      <c r="J315" s="178"/>
      <c r="K315" s="52"/>
      <c r="L315" s="163">
        <f t="shared" si="10"/>
        <v>0</v>
      </c>
      <c r="M315" s="26"/>
    </row>
    <row r="316" spans="1:13">
      <c r="A316" s="1">
        <v>1</v>
      </c>
      <c r="B316" s="164"/>
      <c r="C316" s="172" t="s">
        <v>259</v>
      </c>
      <c r="D316" s="176">
        <v>24.5</v>
      </c>
      <c r="E316" s="177" t="s">
        <v>3</v>
      </c>
      <c r="F316" s="170"/>
      <c r="G316" s="176">
        <v>24.5</v>
      </c>
      <c r="H316" s="164"/>
      <c r="I316" s="75"/>
      <c r="J316" s="178"/>
      <c r="K316" s="52"/>
      <c r="L316" s="163">
        <f t="shared" si="10"/>
        <v>0</v>
      </c>
      <c r="M316" s="26"/>
    </row>
    <row r="317" spans="1:13">
      <c r="A317" s="1">
        <v>1</v>
      </c>
      <c r="B317" s="164"/>
      <c r="C317" s="175" t="s">
        <v>259</v>
      </c>
      <c r="D317" s="173">
        <v>612</v>
      </c>
      <c r="E317" s="174" t="s">
        <v>258</v>
      </c>
      <c r="F317" s="170"/>
      <c r="G317" s="173">
        <v>612</v>
      </c>
      <c r="H317" s="164"/>
      <c r="I317" s="75"/>
      <c r="J317" s="178"/>
      <c r="K317" s="52"/>
      <c r="L317" s="163">
        <f t="shared" si="10"/>
        <v>0</v>
      </c>
      <c r="M317" s="26"/>
    </row>
    <row r="318" spans="1:13">
      <c r="A318" s="1">
        <v>1</v>
      </c>
      <c r="B318" s="164"/>
      <c r="C318" s="172" t="s">
        <v>257</v>
      </c>
      <c r="D318" s="176">
        <v>277.5</v>
      </c>
      <c r="E318" s="177" t="s">
        <v>240</v>
      </c>
      <c r="F318" s="170"/>
      <c r="G318" s="176">
        <v>277.5</v>
      </c>
      <c r="H318" s="164"/>
      <c r="I318" s="75"/>
      <c r="J318" s="178"/>
      <c r="K318" s="52"/>
      <c r="L318" s="163">
        <f t="shared" si="10"/>
        <v>0</v>
      </c>
      <c r="M318" s="26"/>
    </row>
    <row r="319" spans="1:13">
      <c r="A319" s="1">
        <v>1</v>
      </c>
      <c r="B319" s="164"/>
      <c r="C319" s="172" t="s">
        <v>256</v>
      </c>
      <c r="D319" s="176">
        <v>677.5</v>
      </c>
      <c r="E319" s="177" t="s">
        <v>255</v>
      </c>
      <c r="F319" s="170"/>
      <c r="G319" s="176">
        <v>677.5</v>
      </c>
      <c r="H319" s="164"/>
      <c r="I319" s="75"/>
      <c r="J319" s="178"/>
      <c r="K319" s="52"/>
      <c r="L319" s="163">
        <f t="shared" si="10"/>
        <v>0</v>
      </c>
      <c r="M319" s="26"/>
    </row>
    <row r="320" spans="1:13">
      <c r="A320" s="1">
        <v>1</v>
      </c>
      <c r="B320" s="164"/>
      <c r="C320" s="172" t="s">
        <v>254</v>
      </c>
      <c r="D320" s="176">
        <v>22.5</v>
      </c>
      <c r="E320" s="177" t="s">
        <v>3</v>
      </c>
      <c r="F320" s="170"/>
      <c r="G320" s="176">
        <v>22.5</v>
      </c>
      <c r="H320" s="164"/>
      <c r="I320" s="75"/>
      <c r="J320" s="178"/>
      <c r="K320" s="52"/>
      <c r="L320" s="163">
        <f t="shared" si="10"/>
        <v>0</v>
      </c>
      <c r="M320" s="26"/>
    </row>
    <row r="321" spans="1:13">
      <c r="A321" s="1">
        <v>1</v>
      </c>
      <c r="B321" s="164"/>
      <c r="C321" s="175" t="s">
        <v>254</v>
      </c>
      <c r="D321" s="173">
        <v>198</v>
      </c>
      <c r="E321" s="174" t="s">
        <v>252</v>
      </c>
      <c r="F321" s="170"/>
      <c r="G321" s="173">
        <v>198</v>
      </c>
      <c r="H321" s="164"/>
      <c r="I321" s="75"/>
      <c r="J321" s="178"/>
      <c r="K321" s="52"/>
      <c r="L321" s="163">
        <f t="shared" si="10"/>
        <v>0</v>
      </c>
      <c r="M321" s="26"/>
    </row>
    <row r="322" spans="1:13">
      <c r="A322" s="1">
        <v>1</v>
      </c>
      <c r="B322" s="164"/>
      <c r="C322" s="172" t="s">
        <v>253</v>
      </c>
      <c r="D322" s="176">
        <v>44</v>
      </c>
      <c r="E322" s="177" t="s">
        <v>3</v>
      </c>
      <c r="F322" s="170"/>
      <c r="G322" s="176">
        <v>44</v>
      </c>
      <c r="H322" s="164"/>
      <c r="I322" s="75"/>
      <c r="J322" s="178"/>
      <c r="K322" s="52"/>
      <c r="L322" s="163">
        <f t="shared" si="10"/>
        <v>0</v>
      </c>
      <c r="M322" s="26"/>
    </row>
    <row r="323" spans="1:13">
      <c r="A323" s="1">
        <v>1</v>
      </c>
      <c r="B323" s="164"/>
      <c r="C323" s="175" t="s">
        <v>253</v>
      </c>
      <c r="D323" s="173">
        <v>418</v>
      </c>
      <c r="E323" s="174" t="s">
        <v>252</v>
      </c>
      <c r="F323" s="170"/>
      <c r="G323" s="173">
        <v>418</v>
      </c>
      <c r="H323" s="164"/>
      <c r="I323" s="75"/>
      <c r="J323" s="178"/>
      <c r="K323" s="52"/>
      <c r="L323" s="163">
        <f t="shared" si="10"/>
        <v>0</v>
      </c>
      <c r="M323" s="26"/>
    </row>
    <row r="324" spans="1:13">
      <c r="A324" s="1">
        <v>1</v>
      </c>
      <c r="B324" s="164"/>
      <c r="C324" s="172" t="s">
        <v>251</v>
      </c>
      <c r="D324" s="176">
        <v>45</v>
      </c>
      <c r="E324" s="177" t="s">
        <v>53</v>
      </c>
      <c r="F324" s="170"/>
      <c r="G324" s="176">
        <v>43</v>
      </c>
      <c r="H324" s="164"/>
      <c r="I324" s="75"/>
      <c r="J324" s="178"/>
      <c r="K324" s="52"/>
      <c r="L324" s="163">
        <f t="shared" ref="L324:L344" si="11">K324*G324</f>
        <v>0</v>
      </c>
      <c r="M324" s="26"/>
    </row>
    <row r="325" spans="1:13">
      <c r="A325" s="1">
        <v>1</v>
      </c>
      <c r="B325" s="164"/>
      <c r="C325" s="175" t="s">
        <v>251</v>
      </c>
      <c r="D325" s="173">
        <v>430</v>
      </c>
      <c r="E325" s="174" t="s">
        <v>238</v>
      </c>
      <c r="F325" s="170"/>
      <c r="G325" s="173">
        <v>408.5</v>
      </c>
      <c r="H325" s="164"/>
      <c r="I325" s="75"/>
      <c r="J325" s="178"/>
      <c r="K325" s="52"/>
      <c r="L325" s="163">
        <f t="shared" si="11"/>
        <v>0</v>
      </c>
      <c r="M325" s="26"/>
    </row>
    <row r="326" spans="1:13">
      <c r="A326" s="1">
        <v>1</v>
      </c>
      <c r="B326" s="164"/>
      <c r="C326" s="172" t="s">
        <v>250</v>
      </c>
      <c r="D326" s="176">
        <v>40</v>
      </c>
      <c r="E326" s="177" t="s">
        <v>53</v>
      </c>
      <c r="F326" s="170"/>
      <c r="G326" s="176">
        <v>22.5</v>
      </c>
      <c r="H326" s="164"/>
      <c r="I326" s="75"/>
      <c r="J326" s="178"/>
      <c r="K326" s="52"/>
      <c r="L326" s="163">
        <f t="shared" si="11"/>
        <v>0</v>
      </c>
      <c r="M326" s="26"/>
    </row>
    <row r="327" spans="1:13">
      <c r="A327" s="1">
        <v>1</v>
      </c>
      <c r="B327" s="164"/>
      <c r="C327" s="175"/>
      <c r="D327" s="173">
        <v>465</v>
      </c>
      <c r="E327" s="174" t="s">
        <v>238</v>
      </c>
      <c r="F327" s="170"/>
      <c r="G327" s="173">
        <v>162.5</v>
      </c>
      <c r="H327" s="164"/>
      <c r="I327" s="75"/>
      <c r="J327" s="178"/>
      <c r="K327" s="52"/>
      <c r="L327" s="163">
        <f t="shared" si="11"/>
        <v>0</v>
      </c>
      <c r="M327" s="26"/>
    </row>
    <row r="328" spans="1:13">
      <c r="A328" s="1">
        <v>1</v>
      </c>
      <c r="B328" s="164"/>
      <c r="C328" s="175"/>
      <c r="D328" s="173">
        <v>860</v>
      </c>
      <c r="E328" s="174" t="s">
        <v>249</v>
      </c>
      <c r="F328" s="170"/>
      <c r="G328" s="173">
        <v>521.25</v>
      </c>
      <c r="H328" s="164"/>
      <c r="I328" s="75"/>
      <c r="J328" s="178"/>
      <c r="K328" s="52"/>
      <c r="L328" s="163">
        <f t="shared" si="11"/>
        <v>0</v>
      </c>
      <c r="M328" s="26"/>
    </row>
    <row r="329" spans="1:13">
      <c r="A329" s="1">
        <v>1</v>
      </c>
      <c r="B329" s="164"/>
      <c r="C329" s="172" t="s">
        <v>248</v>
      </c>
      <c r="D329" s="176">
        <v>310</v>
      </c>
      <c r="E329" s="177" t="s">
        <v>247</v>
      </c>
      <c r="F329" s="170"/>
      <c r="G329" s="176">
        <v>152.5</v>
      </c>
      <c r="H329" s="164"/>
      <c r="I329" s="75"/>
      <c r="J329" s="178"/>
      <c r="K329" s="52"/>
      <c r="L329" s="163">
        <f t="shared" si="11"/>
        <v>0</v>
      </c>
      <c r="M329" s="26"/>
    </row>
    <row r="330" spans="1:13">
      <c r="A330" s="1">
        <v>1</v>
      </c>
      <c r="B330" s="164"/>
      <c r="C330" s="172" t="s">
        <v>246</v>
      </c>
      <c r="D330" s="176">
        <v>32.5</v>
      </c>
      <c r="E330" s="177" t="s">
        <v>245</v>
      </c>
      <c r="F330" s="170"/>
      <c r="G330" s="176">
        <v>32.5</v>
      </c>
      <c r="H330" s="164"/>
      <c r="I330" s="75"/>
      <c r="J330" s="178"/>
      <c r="K330" s="52"/>
      <c r="L330" s="163">
        <f t="shared" si="11"/>
        <v>0</v>
      </c>
      <c r="M330" s="26"/>
    </row>
    <row r="331" spans="1:13">
      <c r="A331" s="1">
        <v>1</v>
      </c>
      <c r="B331" s="164"/>
      <c r="C331" s="175" t="s">
        <v>246</v>
      </c>
      <c r="D331" s="173">
        <v>305</v>
      </c>
      <c r="E331" s="174" t="s">
        <v>240</v>
      </c>
      <c r="F331" s="170"/>
      <c r="G331" s="173">
        <v>243.75</v>
      </c>
      <c r="H331" s="164"/>
      <c r="I331" s="75"/>
      <c r="J331" s="178"/>
      <c r="K331" s="52"/>
      <c r="L331" s="163">
        <f t="shared" si="11"/>
        <v>0</v>
      </c>
      <c r="M331" s="26"/>
    </row>
    <row r="332" spans="1:13">
      <c r="A332" s="1">
        <v>1</v>
      </c>
      <c r="B332" s="164"/>
      <c r="C332" s="172" t="s">
        <v>244</v>
      </c>
      <c r="D332" s="176">
        <v>32</v>
      </c>
      <c r="E332" s="177" t="s">
        <v>53</v>
      </c>
      <c r="F332" s="170"/>
      <c r="G332" s="176">
        <v>30</v>
      </c>
      <c r="H332" s="164"/>
      <c r="I332" s="75"/>
      <c r="J332" s="178"/>
      <c r="K332" s="52"/>
      <c r="L332" s="163">
        <f t="shared" si="11"/>
        <v>0</v>
      </c>
      <c r="M332" s="26"/>
    </row>
    <row r="333" spans="1:13">
      <c r="A333" s="1">
        <v>1</v>
      </c>
      <c r="B333" s="164"/>
      <c r="C333" s="175"/>
      <c r="D333" s="173">
        <v>300</v>
      </c>
      <c r="E333" s="174" t="s">
        <v>238</v>
      </c>
      <c r="F333" s="170"/>
      <c r="G333" s="173">
        <v>285</v>
      </c>
      <c r="H333" s="164"/>
      <c r="I333" s="75"/>
      <c r="J333" s="178"/>
      <c r="K333" s="52"/>
      <c r="L333" s="163">
        <f t="shared" si="11"/>
        <v>0</v>
      </c>
      <c r="M333" s="26"/>
    </row>
    <row r="334" spans="1:13">
      <c r="A334" s="1">
        <v>1</v>
      </c>
      <c r="B334" s="164"/>
      <c r="C334" s="172" t="s">
        <v>243</v>
      </c>
      <c r="D334" s="176">
        <v>45</v>
      </c>
      <c r="E334" s="177" t="s">
        <v>242</v>
      </c>
      <c r="F334" s="170"/>
      <c r="G334" s="176">
        <v>40</v>
      </c>
      <c r="H334" s="164"/>
      <c r="I334" s="75"/>
      <c r="J334" s="178"/>
      <c r="K334" s="52"/>
      <c r="L334" s="163">
        <f t="shared" si="11"/>
        <v>0</v>
      </c>
      <c r="M334" s="26"/>
    </row>
    <row r="335" spans="1:13">
      <c r="A335" s="1">
        <v>1</v>
      </c>
      <c r="B335" s="164"/>
      <c r="C335" s="175"/>
      <c r="D335" s="173">
        <v>495</v>
      </c>
      <c r="E335" s="174" t="s">
        <v>238</v>
      </c>
      <c r="F335" s="170"/>
      <c r="G335" s="173">
        <v>475</v>
      </c>
      <c r="H335" s="164"/>
      <c r="I335" s="75"/>
      <c r="J335" s="178"/>
      <c r="K335" s="52"/>
      <c r="L335" s="163">
        <f t="shared" si="11"/>
        <v>0</v>
      </c>
      <c r="M335" s="26"/>
    </row>
    <row r="336" spans="1:13">
      <c r="A336" s="1">
        <v>1</v>
      </c>
      <c r="B336" s="164"/>
      <c r="C336" s="172" t="s">
        <v>241</v>
      </c>
      <c r="D336" s="176">
        <v>57.5</v>
      </c>
      <c r="E336" s="177" t="s">
        <v>240</v>
      </c>
      <c r="F336" s="170"/>
      <c r="G336" s="176">
        <v>57.5</v>
      </c>
      <c r="H336" s="164"/>
      <c r="I336" s="75"/>
      <c r="J336" s="16"/>
      <c r="K336" s="52"/>
      <c r="L336" s="163">
        <f t="shared" si="11"/>
        <v>0</v>
      </c>
      <c r="M336" s="26"/>
    </row>
    <row r="337" spans="1:13">
      <c r="A337" s="1">
        <v>1</v>
      </c>
      <c r="B337" s="164"/>
      <c r="C337" s="175"/>
      <c r="D337" s="173">
        <v>275</v>
      </c>
      <c r="E337" s="174" t="s">
        <v>98</v>
      </c>
      <c r="F337" s="170"/>
      <c r="G337" s="173">
        <v>275</v>
      </c>
      <c r="H337" s="164"/>
      <c r="I337" s="75"/>
      <c r="J337" s="16"/>
      <c r="K337" s="52"/>
      <c r="L337" s="163">
        <f t="shared" si="11"/>
        <v>0</v>
      </c>
      <c r="M337" s="26"/>
    </row>
    <row r="338" spans="1:13">
      <c r="A338" s="1">
        <v>1</v>
      </c>
      <c r="B338" s="164"/>
      <c r="C338" s="175"/>
      <c r="D338" s="173">
        <v>1263.5</v>
      </c>
      <c r="E338" s="174" t="s">
        <v>117</v>
      </c>
      <c r="F338" s="170"/>
      <c r="G338" s="173">
        <v>1263.5</v>
      </c>
      <c r="H338" s="164"/>
      <c r="I338" s="75"/>
      <c r="J338" s="16"/>
      <c r="K338" s="52"/>
      <c r="L338" s="163">
        <f t="shared" si="11"/>
        <v>0</v>
      </c>
      <c r="M338" s="26"/>
    </row>
    <row r="339" spans="1:13">
      <c r="A339" s="1">
        <v>1</v>
      </c>
      <c r="B339" s="164"/>
      <c r="C339" s="172" t="s">
        <v>239</v>
      </c>
      <c r="D339" s="176">
        <v>52</v>
      </c>
      <c r="E339" s="177" t="s">
        <v>53</v>
      </c>
      <c r="F339" s="170"/>
      <c r="G339" s="176">
        <v>52</v>
      </c>
      <c r="H339" s="164"/>
      <c r="I339" s="75"/>
      <c r="J339" s="16"/>
      <c r="K339" s="52"/>
      <c r="L339" s="163">
        <f t="shared" si="11"/>
        <v>0</v>
      </c>
      <c r="M339" s="26"/>
    </row>
    <row r="340" spans="1:13">
      <c r="A340" s="1">
        <v>1</v>
      </c>
      <c r="B340" s="164"/>
      <c r="C340" s="175"/>
      <c r="D340" s="173">
        <v>494</v>
      </c>
      <c r="E340" s="174" t="s">
        <v>238</v>
      </c>
      <c r="F340" s="170"/>
      <c r="G340" s="173">
        <v>494</v>
      </c>
      <c r="H340" s="164"/>
      <c r="I340" s="75"/>
      <c r="J340" s="16"/>
      <c r="K340" s="52"/>
      <c r="L340" s="163">
        <f t="shared" si="11"/>
        <v>0</v>
      </c>
      <c r="M340" s="26"/>
    </row>
    <row r="341" spans="1:13">
      <c r="A341" s="1">
        <v>1</v>
      </c>
      <c r="B341" s="164"/>
      <c r="C341" s="172" t="s">
        <v>237</v>
      </c>
      <c r="D341" s="169">
        <v>250</v>
      </c>
      <c r="E341" s="171" t="s">
        <v>235</v>
      </c>
      <c r="F341" s="170"/>
      <c r="G341" s="169">
        <v>250</v>
      </c>
      <c r="H341" s="164"/>
      <c r="I341" s="75"/>
      <c r="J341" s="16"/>
      <c r="K341" s="52"/>
      <c r="L341" s="163">
        <f t="shared" si="11"/>
        <v>0</v>
      </c>
      <c r="M341" s="26"/>
    </row>
    <row r="342" spans="1:13">
      <c r="A342" s="1">
        <v>1</v>
      </c>
      <c r="B342" s="164"/>
      <c r="C342" s="172" t="s">
        <v>236</v>
      </c>
      <c r="D342" s="169">
        <v>52.5</v>
      </c>
      <c r="E342" s="171" t="s">
        <v>235</v>
      </c>
      <c r="F342" s="170"/>
      <c r="G342" s="169">
        <v>52.5</v>
      </c>
      <c r="H342" s="164"/>
      <c r="I342" s="75"/>
      <c r="J342" s="16"/>
      <c r="K342" s="52"/>
      <c r="L342" s="163">
        <f t="shared" si="11"/>
        <v>0</v>
      </c>
      <c r="M342" s="26"/>
    </row>
    <row r="343" spans="1:13">
      <c r="A343" s="1">
        <v>1</v>
      </c>
      <c r="B343" s="164"/>
      <c r="C343" s="172" t="s">
        <v>234</v>
      </c>
      <c r="D343" s="169">
        <v>22.5</v>
      </c>
      <c r="E343" s="171" t="s">
        <v>233</v>
      </c>
      <c r="F343" s="170"/>
      <c r="G343" s="169">
        <v>22.5</v>
      </c>
      <c r="H343" s="164"/>
      <c r="I343" s="75"/>
      <c r="J343" s="16"/>
      <c r="K343" s="52"/>
      <c r="L343" s="163">
        <f t="shared" si="11"/>
        <v>0</v>
      </c>
      <c r="M343" s="26"/>
    </row>
    <row r="344" spans="1:13" ht="12.75" thickBot="1">
      <c r="A344" s="1">
        <v>1</v>
      </c>
      <c r="B344" s="164"/>
      <c r="C344" s="168" t="s">
        <v>232</v>
      </c>
      <c r="D344" s="165">
        <v>252.5</v>
      </c>
      <c r="E344" s="167"/>
      <c r="F344" s="166"/>
      <c r="G344" s="165">
        <v>252.5</v>
      </c>
      <c r="H344" s="164"/>
      <c r="I344" s="69"/>
      <c r="J344" s="16"/>
      <c r="K344" s="52"/>
      <c r="L344" s="163">
        <f t="shared" si="11"/>
        <v>0</v>
      </c>
      <c r="M344" s="26"/>
    </row>
    <row r="345" spans="1:13" ht="21.75" customHeight="1" thickBot="1">
      <c r="A345" s="1">
        <v>1</v>
      </c>
      <c r="B345" s="26">
        <v>1</v>
      </c>
      <c r="C345" s="162" t="s">
        <v>434</v>
      </c>
      <c r="D345" s="157"/>
      <c r="E345" s="157"/>
      <c r="F345" s="157"/>
      <c r="G345" s="157"/>
      <c r="H345" s="17"/>
      <c r="I345" s="161" t="s">
        <v>231</v>
      </c>
      <c r="J345" s="16"/>
      <c r="K345" s="63"/>
      <c r="L345" s="62"/>
      <c r="M345" s="26"/>
    </row>
    <row r="346" spans="1:13" ht="13.5" thickTop="1" thickBot="1">
      <c r="A346" s="1">
        <v>1</v>
      </c>
      <c r="B346" s="26">
        <v>1</v>
      </c>
      <c r="C346" s="159" t="s">
        <v>230</v>
      </c>
      <c r="D346" s="159" t="s">
        <v>229</v>
      </c>
      <c r="E346" s="160" t="s">
        <v>228</v>
      </c>
      <c r="F346" s="160" t="s">
        <v>227</v>
      </c>
      <c r="G346" s="159" t="s">
        <v>119</v>
      </c>
      <c r="H346" s="17"/>
      <c r="I346" s="158"/>
      <c r="J346" s="16"/>
      <c r="K346" s="52" t="s">
        <v>19</v>
      </c>
      <c r="L346" s="51" t="s">
        <v>18</v>
      </c>
      <c r="M346" s="26"/>
    </row>
    <row r="347" spans="1:13">
      <c r="A347" s="1">
        <v>1</v>
      </c>
      <c r="B347" s="26">
        <v>1</v>
      </c>
      <c r="C347" s="147" t="s">
        <v>226</v>
      </c>
      <c r="D347" s="146">
        <v>144</v>
      </c>
      <c r="E347" s="145" t="s">
        <v>154</v>
      </c>
      <c r="F347" s="144"/>
      <c r="G347" s="143">
        <v>144</v>
      </c>
      <c r="H347" s="17"/>
      <c r="I347" s="75"/>
      <c r="J347" s="16"/>
      <c r="K347" s="67"/>
      <c r="L347" s="43">
        <f t="shared" ref="L347:L378" si="12">K347*G347</f>
        <v>0</v>
      </c>
      <c r="M347" s="26"/>
    </row>
    <row r="348" spans="1:13">
      <c r="A348" s="1">
        <v>1</v>
      </c>
      <c r="B348" s="26">
        <v>1</v>
      </c>
      <c r="C348" s="147" t="s">
        <v>225</v>
      </c>
      <c r="D348" s="146">
        <v>40</v>
      </c>
      <c r="E348" s="145" t="s">
        <v>154</v>
      </c>
      <c r="F348" s="144"/>
      <c r="G348" s="143">
        <v>40</v>
      </c>
      <c r="H348" s="17"/>
      <c r="I348" s="75"/>
      <c r="J348" s="16"/>
      <c r="K348" s="67"/>
      <c r="L348" s="43">
        <f t="shared" si="12"/>
        <v>0</v>
      </c>
      <c r="M348" s="26"/>
    </row>
    <row r="349" spans="1:13">
      <c r="A349" s="1">
        <v>1</v>
      </c>
      <c r="B349" s="26">
        <v>1</v>
      </c>
      <c r="C349" s="147" t="s">
        <v>224</v>
      </c>
      <c r="D349" s="146">
        <v>49.5</v>
      </c>
      <c r="E349" s="145" t="s">
        <v>154</v>
      </c>
      <c r="F349" s="144"/>
      <c r="G349" s="143">
        <v>49.5</v>
      </c>
      <c r="H349" s="17"/>
      <c r="I349" s="75"/>
      <c r="J349" s="16"/>
      <c r="K349" s="67"/>
      <c r="L349" s="43">
        <f t="shared" si="12"/>
        <v>0</v>
      </c>
      <c r="M349" s="26"/>
    </row>
    <row r="350" spans="1:13">
      <c r="A350" s="1">
        <v>1</v>
      </c>
      <c r="B350" s="26">
        <v>1</v>
      </c>
      <c r="C350" s="147" t="s">
        <v>223</v>
      </c>
      <c r="D350" s="146">
        <v>58</v>
      </c>
      <c r="E350" s="145" t="s">
        <v>154</v>
      </c>
      <c r="F350" s="144"/>
      <c r="G350" s="143">
        <v>58</v>
      </c>
      <c r="H350" s="17"/>
      <c r="I350" s="75"/>
      <c r="J350" s="16"/>
      <c r="K350" s="67"/>
      <c r="L350" s="43">
        <f t="shared" si="12"/>
        <v>0</v>
      </c>
      <c r="M350" s="26"/>
    </row>
    <row r="351" spans="1:13">
      <c r="A351" s="1">
        <v>1</v>
      </c>
      <c r="B351" s="26">
        <v>1</v>
      </c>
      <c r="C351" s="147" t="s">
        <v>222</v>
      </c>
      <c r="D351" s="146">
        <v>49.5</v>
      </c>
      <c r="E351" s="145" t="s">
        <v>154</v>
      </c>
      <c r="F351" s="144"/>
      <c r="G351" s="143">
        <v>49.5</v>
      </c>
      <c r="H351" s="17"/>
      <c r="I351" s="75"/>
      <c r="J351" s="16"/>
      <c r="K351" s="67"/>
      <c r="L351" s="43">
        <f t="shared" si="12"/>
        <v>0</v>
      </c>
      <c r="M351" s="26"/>
    </row>
    <row r="352" spans="1:13">
      <c r="A352" s="1">
        <v>1</v>
      </c>
      <c r="B352" s="26">
        <v>1</v>
      </c>
      <c r="C352" s="147" t="s">
        <v>221</v>
      </c>
      <c r="D352" s="146">
        <v>52</v>
      </c>
      <c r="E352" s="145" t="s">
        <v>154</v>
      </c>
      <c r="F352" s="144"/>
      <c r="G352" s="143">
        <v>52</v>
      </c>
      <c r="H352" s="17"/>
      <c r="I352" s="75"/>
      <c r="J352" s="16"/>
      <c r="K352" s="67"/>
      <c r="L352" s="43">
        <f t="shared" si="12"/>
        <v>0</v>
      </c>
      <c r="M352" s="26"/>
    </row>
    <row r="353" spans="1:13">
      <c r="A353" s="1">
        <v>1</v>
      </c>
      <c r="B353" s="26">
        <v>1</v>
      </c>
      <c r="C353" s="147" t="s">
        <v>220</v>
      </c>
      <c r="D353" s="146">
        <v>66</v>
      </c>
      <c r="E353" s="145" t="s">
        <v>154</v>
      </c>
      <c r="F353" s="144"/>
      <c r="G353" s="143">
        <v>66</v>
      </c>
      <c r="H353" s="17"/>
      <c r="I353" s="75"/>
      <c r="J353" s="16"/>
      <c r="K353" s="67"/>
      <c r="L353" s="43">
        <f t="shared" si="12"/>
        <v>0</v>
      </c>
      <c r="M353" s="26"/>
    </row>
    <row r="354" spans="1:13">
      <c r="A354" s="1">
        <v>1</v>
      </c>
      <c r="B354" s="26">
        <v>1</v>
      </c>
      <c r="C354" s="147" t="s">
        <v>219</v>
      </c>
      <c r="D354" s="146">
        <v>36.5</v>
      </c>
      <c r="E354" s="145" t="s">
        <v>154</v>
      </c>
      <c r="F354" s="144"/>
      <c r="G354" s="143">
        <v>36.5</v>
      </c>
      <c r="H354" s="17"/>
      <c r="I354" s="75"/>
      <c r="J354" s="16"/>
      <c r="K354" s="67"/>
      <c r="L354" s="43">
        <f t="shared" si="12"/>
        <v>0</v>
      </c>
      <c r="M354" s="26"/>
    </row>
    <row r="355" spans="1:13">
      <c r="A355" s="1">
        <v>1</v>
      </c>
      <c r="B355" s="26">
        <v>1</v>
      </c>
      <c r="C355" s="147" t="s">
        <v>218</v>
      </c>
      <c r="D355" s="146">
        <v>382</v>
      </c>
      <c r="E355" s="145" t="s">
        <v>154</v>
      </c>
      <c r="F355" s="144"/>
      <c r="G355" s="143">
        <v>382</v>
      </c>
      <c r="H355" s="17"/>
      <c r="I355" s="75"/>
      <c r="J355" s="16"/>
      <c r="K355" s="67"/>
      <c r="L355" s="43">
        <f t="shared" si="12"/>
        <v>0</v>
      </c>
      <c r="M355" s="26"/>
    </row>
    <row r="356" spans="1:13">
      <c r="A356" s="1">
        <v>1</v>
      </c>
      <c r="B356" s="26">
        <v>1</v>
      </c>
      <c r="C356" s="147" t="s">
        <v>217</v>
      </c>
      <c r="D356" s="146">
        <v>126.5</v>
      </c>
      <c r="E356" s="145" t="s">
        <v>154</v>
      </c>
      <c r="F356" s="144"/>
      <c r="G356" s="143">
        <v>126.5</v>
      </c>
      <c r="H356" s="17"/>
      <c r="I356" s="75"/>
      <c r="J356" s="16"/>
      <c r="K356" s="67"/>
      <c r="L356" s="43">
        <f t="shared" si="12"/>
        <v>0</v>
      </c>
      <c r="M356" s="26"/>
    </row>
    <row r="357" spans="1:13">
      <c r="A357" s="1">
        <v>1</v>
      </c>
      <c r="B357" s="26">
        <v>1</v>
      </c>
      <c r="C357" s="147" t="s">
        <v>216</v>
      </c>
      <c r="D357" s="146">
        <v>540.5</v>
      </c>
      <c r="E357" s="145" t="s">
        <v>154</v>
      </c>
      <c r="F357" s="144"/>
      <c r="G357" s="143">
        <v>540.5</v>
      </c>
      <c r="H357" s="17"/>
      <c r="I357" s="75"/>
      <c r="J357" s="16"/>
      <c r="K357" s="67"/>
      <c r="L357" s="43">
        <f t="shared" si="12"/>
        <v>0</v>
      </c>
      <c r="M357" s="26"/>
    </row>
    <row r="358" spans="1:13">
      <c r="A358" s="1">
        <v>1</v>
      </c>
      <c r="B358" s="26">
        <v>1</v>
      </c>
      <c r="C358" s="147" t="s">
        <v>215</v>
      </c>
      <c r="D358" s="146">
        <v>166</v>
      </c>
      <c r="E358" s="145" t="s">
        <v>154</v>
      </c>
      <c r="F358" s="144"/>
      <c r="G358" s="143">
        <v>166</v>
      </c>
      <c r="H358" s="17"/>
      <c r="I358" s="75"/>
      <c r="J358" s="16"/>
      <c r="K358" s="67"/>
      <c r="L358" s="43">
        <f t="shared" si="12"/>
        <v>0</v>
      </c>
      <c r="M358" s="26"/>
    </row>
    <row r="359" spans="1:13">
      <c r="A359" s="1">
        <v>1</v>
      </c>
      <c r="B359" s="26">
        <v>1</v>
      </c>
      <c r="C359" s="147" t="s">
        <v>214</v>
      </c>
      <c r="D359" s="146">
        <v>28.5</v>
      </c>
      <c r="E359" s="145" t="s">
        <v>154</v>
      </c>
      <c r="F359" s="144"/>
      <c r="G359" s="143">
        <v>28.5</v>
      </c>
      <c r="H359" s="17"/>
      <c r="I359" s="75"/>
      <c r="J359" s="16"/>
      <c r="K359" s="67"/>
      <c r="L359" s="43">
        <f t="shared" si="12"/>
        <v>0</v>
      </c>
      <c r="M359" s="26"/>
    </row>
    <row r="360" spans="1:13">
      <c r="A360" s="1">
        <v>1</v>
      </c>
      <c r="B360" s="26">
        <v>1</v>
      </c>
      <c r="C360" s="147" t="s">
        <v>213</v>
      </c>
      <c r="D360" s="146">
        <v>64</v>
      </c>
      <c r="E360" s="145" t="s">
        <v>154</v>
      </c>
      <c r="F360" s="144"/>
      <c r="G360" s="143">
        <v>64</v>
      </c>
      <c r="H360" s="17"/>
      <c r="I360" s="75"/>
      <c r="J360" s="16"/>
      <c r="K360" s="67"/>
      <c r="L360" s="43">
        <f t="shared" si="12"/>
        <v>0</v>
      </c>
      <c r="M360" s="26"/>
    </row>
    <row r="361" spans="1:13">
      <c r="A361" s="1">
        <v>1</v>
      </c>
      <c r="B361" s="26">
        <v>1</v>
      </c>
      <c r="C361" s="147" t="s">
        <v>212</v>
      </c>
      <c r="D361" s="146">
        <v>91</v>
      </c>
      <c r="E361" s="145" t="s">
        <v>154</v>
      </c>
      <c r="F361" s="144"/>
      <c r="G361" s="143">
        <v>91</v>
      </c>
      <c r="H361" s="17"/>
      <c r="I361" s="75"/>
      <c r="J361" s="16"/>
      <c r="K361" s="67"/>
      <c r="L361" s="43">
        <f t="shared" si="12"/>
        <v>0</v>
      </c>
      <c r="M361" s="26"/>
    </row>
    <row r="362" spans="1:13">
      <c r="A362" s="1">
        <v>1</v>
      </c>
      <c r="B362" s="26">
        <v>1</v>
      </c>
      <c r="C362" s="147" t="s">
        <v>211</v>
      </c>
      <c r="D362" s="146">
        <v>54.5</v>
      </c>
      <c r="E362" s="145" t="s">
        <v>154</v>
      </c>
      <c r="F362" s="144"/>
      <c r="G362" s="143">
        <v>54.5</v>
      </c>
      <c r="H362" s="17"/>
      <c r="I362" s="75"/>
      <c r="J362" s="16"/>
      <c r="K362" s="67"/>
      <c r="L362" s="43">
        <f t="shared" si="12"/>
        <v>0</v>
      </c>
      <c r="M362" s="26"/>
    </row>
    <row r="363" spans="1:13">
      <c r="A363" s="1">
        <v>1</v>
      </c>
      <c r="B363" s="26">
        <v>1</v>
      </c>
      <c r="C363" s="147" t="s">
        <v>210</v>
      </c>
      <c r="D363" s="146">
        <v>35.5</v>
      </c>
      <c r="E363" s="145" t="s">
        <v>154</v>
      </c>
      <c r="F363" s="144"/>
      <c r="G363" s="143">
        <v>35.5</v>
      </c>
      <c r="H363" s="17"/>
      <c r="I363" s="75"/>
      <c r="J363" s="16"/>
      <c r="K363" s="67"/>
      <c r="L363" s="43">
        <f t="shared" si="12"/>
        <v>0</v>
      </c>
      <c r="M363" s="26"/>
    </row>
    <row r="364" spans="1:13">
      <c r="A364" s="1">
        <v>1</v>
      </c>
      <c r="B364" s="26">
        <v>1</v>
      </c>
      <c r="C364" s="147" t="s">
        <v>209</v>
      </c>
      <c r="D364" s="146">
        <v>40</v>
      </c>
      <c r="E364" s="145" t="s">
        <v>154</v>
      </c>
      <c r="F364" s="144"/>
      <c r="G364" s="143">
        <v>40</v>
      </c>
      <c r="H364" s="17"/>
      <c r="I364" s="75"/>
      <c r="J364" s="16"/>
      <c r="K364" s="67"/>
      <c r="L364" s="43">
        <f t="shared" si="12"/>
        <v>0</v>
      </c>
      <c r="M364" s="26"/>
    </row>
    <row r="365" spans="1:13">
      <c r="A365" s="1">
        <v>1</v>
      </c>
      <c r="B365" s="26">
        <v>1</v>
      </c>
      <c r="C365" s="147" t="s">
        <v>208</v>
      </c>
      <c r="D365" s="146">
        <v>32.5</v>
      </c>
      <c r="E365" s="145" t="s">
        <v>154</v>
      </c>
      <c r="F365" s="144"/>
      <c r="G365" s="143">
        <v>32.5</v>
      </c>
      <c r="H365" s="17"/>
      <c r="I365" s="75"/>
      <c r="J365" s="16"/>
      <c r="K365" s="67"/>
      <c r="L365" s="43">
        <f t="shared" si="12"/>
        <v>0</v>
      </c>
      <c r="M365" s="26"/>
    </row>
    <row r="366" spans="1:13">
      <c r="A366" s="1">
        <v>1</v>
      </c>
      <c r="B366" s="26">
        <v>1</v>
      </c>
      <c r="C366" s="147" t="s">
        <v>207</v>
      </c>
      <c r="D366" s="146">
        <v>96</v>
      </c>
      <c r="E366" s="145" t="s">
        <v>154</v>
      </c>
      <c r="F366" s="144"/>
      <c r="G366" s="143">
        <v>96</v>
      </c>
      <c r="H366" s="17"/>
      <c r="I366" s="75"/>
      <c r="J366" s="16"/>
      <c r="K366" s="67"/>
      <c r="L366" s="43">
        <f t="shared" si="12"/>
        <v>0</v>
      </c>
      <c r="M366" s="26"/>
    </row>
    <row r="367" spans="1:13">
      <c r="A367" s="1">
        <v>1</v>
      </c>
      <c r="B367" s="26">
        <v>1</v>
      </c>
      <c r="C367" s="147" t="s">
        <v>206</v>
      </c>
      <c r="D367" s="146">
        <v>45.5</v>
      </c>
      <c r="E367" s="145" t="s">
        <v>154</v>
      </c>
      <c r="F367" s="144"/>
      <c r="G367" s="143">
        <v>45.5</v>
      </c>
      <c r="H367" s="17"/>
      <c r="I367" s="75"/>
      <c r="J367" s="16"/>
      <c r="K367" s="67"/>
      <c r="L367" s="43">
        <f t="shared" si="12"/>
        <v>0</v>
      </c>
      <c r="M367" s="26"/>
    </row>
    <row r="368" spans="1:13">
      <c r="A368" s="1">
        <v>1</v>
      </c>
      <c r="B368" s="26">
        <v>1</v>
      </c>
      <c r="C368" s="147" t="s">
        <v>205</v>
      </c>
      <c r="D368" s="146">
        <v>89.5</v>
      </c>
      <c r="E368" s="145" t="s">
        <v>154</v>
      </c>
      <c r="F368" s="144"/>
      <c r="G368" s="143">
        <v>89.5</v>
      </c>
      <c r="H368" s="17"/>
      <c r="I368" s="75"/>
      <c r="J368" s="16"/>
      <c r="K368" s="67"/>
      <c r="L368" s="43">
        <f t="shared" si="12"/>
        <v>0</v>
      </c>
      <c r="M368" s="26"/>
    </row>
    <row r="369" spans="1:13">
      <c r="A369" s="1">
        <v>1</v>
      </c>
      <c r="B369" s="26">
        <v>1</v>
      </c>
      <c r="C369" s="147" t="s">
        <v>204</v>
      </c>
      <c r="D369" s="146">
        <v>116.5</v>
      </c>
      <c r="E369" s="145" t="s">
        <v>154</v>
      </c>
      <c r="F369" s="144"/>
      <c r="G369" s="143">
        <v>116.5</v>
      </c>
      <c r="H369" s="17"/>
      <c r="I369" s="75"/>
      <c r="J369" s="16"/>
      <c r="K369" s="67"/>
      <c r="L369" s="43">
        <f t="shared" si="12"/>
        <v>0</v>
      </c>
      <c r="M369" s="26"/>
    </row>
    <row r="370" spans="1:13">
      <c r="A370" s="1">
        <v>1</v>
      </c>
      <c r="B370" s="26">
        <v>1</v>
      </c>
      <c r="C370" s="147" t="s">
        <v>203</v>
      </c>
      <c r="D370" s="146">
        <v>45</v>
      </c>
      <c r="E370" s="145" t="s">
        <v>154</v>
      </c>
      <c r="F370" s="144"/>
      <c r="G370" s="143">
        <v>45</v>
      </c>
      <c r="H370" s="17"/>
      <c r="I370" s="75"/>
      <c r="J370" s="16"/>
      <c r="K370" s="67"/>
      <c r="L370" s="43">
        <f t="shared" si="12"/>
        <v>0</v>
      </c>
      <c r="M370" s="26"/>
    </row>
    <row r="371" spans="1:13">
      <c r="A371" s="1">
        <v>1</v>
      </c>
      <c r="B371" s="26">
        <v>1</v>
      </c>
      <c r="C371" s="147" t="s">
        <v>202</v>
      </c>
      <c r="D371" s="146">
        <v>46.5</v>
      </c>
      <c r="E371" s="145" t="s">
        <v>154</v>
      </c>
      <c r="F371" s="144"/>
      <c r="G371" s="143">
        <v>46.5</v>
      </c>
      <c r="H371" s="17"/>
      <c r="I371" s="75"/>
      <c r="J371" s="16"/>
      <c r="K371" s="67"/>
      <c r="L371" s="43">
        <f t="shared" si="12"/>
        <v>0</v>
      </c>
      <c r="M371" s="26"/>
    </row>
    <row r="372" spans="1:13">
      <c r="A372" s="1">
        <v>1</v>
      </c>
      <c r="B372" s="26">
        <v>1</v>
      </c>
      <c r="C372" s="147" t="s">
        <v>201</v>
      </c>
      <c r="D372" s="146">
        <v>78.5</v>
      </c>
      <c r="E372" s="145" t="s">
        <v>154</v>
      </c>
      <c r="F372" s="144"/>
      <c r="G372" s="143">
        <v>78.5</v>
      </c>
      <c r="H372" s="17"/>
      <c r="I372" s="75"/>
      <c r="J372" s="16"/>
      <c r="K372" s="67"/>
      <c r="L372" s="43">
        <f t="shared" si="12"/>
        <v>0</v>
      </c>
      <c r="M372" s="26"/>
    </row>
    <row r="373" spans="1:13">
      <c r="A373" s="1">
        <v>1</v>
      </c>
      <c r="B373" s="26">
        <v>1</v>
      </c>
      <c r="C373" s="147" t="s">
        <v>200</v>
      </c>
      <c r="D373" s="146">
        <v>75.5</v>
      </c>
      <c r="E373" s="145" t="s">
        <v>154</v>
      </c>
      <c r="F373" s="144"/>
      <c r="G373" s="143">
        <v>75.5</v>
      </c>
      <c r="H373" s="17"/>
      <c r="I373" s="75"/>
      <c r="J373" s="16"/>
      <c r="K373" s="67"/>
      <c r="L373" s="43">
        <f t="shared" si="12"/>
        <v>0</v>
      </c>
      <c r="M373" s="26"/>
    </row>
    <row r="374" spans="1:13">
      <c r="A374" s="1">
        <v>1</v>
      </c>
      <c r="B374" s="26">
        <v>1</v>
      </c>
      <c r="C374" s="147" t="s">
        <v>199</v>
      </c>
      <c r="D374" s="146">
        <v>86</v>
      </c>
      <c r="E374" s="145" t="s">
        <v>154</v>
      </c>
      <c r="F374" s="144"/>
      <c r="G374" s="143">
        <v>86</v>
      </c>
      <c r="H374" s="17"/>
      <c r="I374" s="75"/>
      <c r="J374" s="16"/>
      <c r="K374" s="67"/>
      <c r="L374" s="43">
        <f t="shared" si="12"/>
        <v>0</v>
      </c>
      <c r="M374" s="26"/>
    </row>
    <row r="375" spans="1:13">
      <c r="A375" s="1">
        <v>1</v>
      </c>
      <c r="B375" s="26">
        <v>1</v>
      </c>
      <c r="C375" s="147" t="s">
        <v>198</v>
      </c>
      <c r="D375" s="146">
        <v>71</v>
      </c>
      <c r="E375" s="145" t="s">
        <v>154</v>
      </c>
      <c r="F375" s="144"/>
      <c r="G375" s="143">
        <v>71</v>
      </c>
      <c r="H375" s="17"/>
      <c r="I375" s="75"/>
      <c r="J375" s="16"/>
      <c r="K375" s="67"/>
      <c r="L375" s="43">
        <f t="shared" si="12"/>
        <v>0</v>
      </c>
      <c r="M375" s="26"/>
    </row>
    <row r="376" spans="1:13">
      <c r="A376" s="1">
        <v>1</v>
      </c>
      <c r="B376" s="26">
        <v>1</v>
      </c>
      <c r="C376" s="147" t="s">
        <v>197</v>
      </c>
      <c r="D376" s="146">
        <v>58</v>
      </c>
      <c r="E376" s="145" t="s">
        <v>154</v>
      </c>
      <c r="F376" s="144"/>
      <c r="G376" s="143">
        <v>58</v>
      </c>
      <c r="H376" s="17"/>
      <c r="I376" s="75"/>
      <c r="J376" s="16"/>
      <c r="K376" s="67"/>
      <c r="L376" s="43">
        <f t="shared" si="12"/>
        <v>0</v>
      </c>
      <c r="M376" s="26"/>
    </row>
    <row r="377" spans="1:13">
      <c r="A377" s="1">
        <v>1</v>
      </c>
      <c r="B377" s="26">
        <v>1</v>
      </c>
      <c r="C377" s="147" t="s">
        <v>196</v>
      </c>
      <c r="D377" s="146">
        <v>58</v>
      </c>
      <c r="E377" s="145" t="s">
        <v>154</v>
      </c>
      <c r="F377" s="144"/>
      <c r="G377" s="143">
        <v>58</v>
      </c>
      <c r="H377" s="17"/>
      <c r="I377" s="75"/>
      <c r="J377" s="16"/>
      <c r="K377" s="67"/>
      <c r="L377" s="43">
        <f t="shared" si="12"/>
        <v>0</v>
      </c>
      <c r="M377" s="26"/>
    </row>
    <row r="378" spans="1:13">
      <c r="A378" s="1">
        <v>1</v>
      </c>
      <c r="B378" s="26">
        <v>1</v>
      </c>
      <c r="C378" s="147" t="s">
        <v>195</v>
      </c>
      <c r="D378" s="146">
        <v>111.5</v>
      </c>
      <c r="E378" s="145" t="s">
        <v>154</v>
      </c>
      <c r="F378" s="144"/>
      <c r="G378" s="143">
        <v>111.5</v>
      </c>
      <c r="H378" s="17"/>
      <c r="I378" s="75"/>
      <c r="J378" s="16"/>
      <c r="K378" s="67"/>
      <c r="L378" s="43">
        <f t="shared" si="12"/>
        <v>0</v>
      </c>
      <c r="M378" s="26"/>
    </row>
    <row r="379" spans="1:13">
      <c r="A379" s="1">
        <v>1</v>
      </c>
      <c r="B379" s="26">
        <v>1</v>
      </c>
      <c r="C379" s="147" t="s">
        <v>194</v>
      </c>
      <c r="D379" s="146">
        <v>115.5</v>
      </c>
      <c r="E379" s="145" t="s">
        <v>154</v>
      </c>
      <c r="F379" s="144"/>
      <c r="G379" s="143">
        <v>115.5</v>
      </c>
      <c r="H379" s="17"/>
      <c r="I379" s="75"/>
      <c r="J379" s="16"/>
      <c r="K379" s="67"/>
      <c r="L379" s="43">
        <f t="shared" ref="L379:L410" si="13">K379*G379</f>
        <v>0</v>
      </c>
      <c r="M379" s="26"/>
    </row>
    <row r="380" spans="1:13">
      <c r="A380" s="1">
        <v>1</v>
      </c>
      <c r="B380" s="26">
        <v>1</v>
      </c>
      <c r="C380" s="147" t="s">
        <v>193</v>
      </c>
      <c r="D380" s="146">
        <v>346</v>
      </c>
      <c r="E380" s="145" t="s">
        <v>154</v>
      </c>
      <c r="F380" s="144"/>
      <c r="G380" s="143">
        <v>346</v>
      </c>
      <c r="H380" s="17"/>
      <c r="I380" s="75"/>
      <c r="J380" s="16"/>
      <c r="K380" s="67"/>
      <c r="L380" s="43">
        <f t="shared" si="13"/>
        <v>0</v>
      </c>
      <c r="M380" s="26"/>
    </row>
    <row r="381" spans="1:13">
      <c r="A381" s="1">
        <v>1</v>
      </c>
      <c r="B381" s="26">
        <v>1</v>
      </c>
      <c r="C381" s="147" t="s">
        <v>192</v>
      </c>
      <c r="D381" s="146">
        <v>76</v>
      </c>
      <c r="E381" s="145" t="s">
        <v>154</v>
      </c>
      <c r="F381" s="144"/>
      <c r="G381" s="143">
        <v>76</v>
      </c>
      <c r="H381" s="17"/>
      <c r="I381" s="75"/>
      <c r="J381" s="16"/>
      <c r="K381" s="67"/>
      <c r="L381" s="43">
        <f t="shared" si="13"/>
        <v>0</v>
      </c>
      <c r="M381" s="26"/>
    </row>
    <row r="382" spans="1:13">
      <c r="A382" s="1">
        <v>1</v>
      </c>
      <c r="B382" s="26">
        <v>1</v>
      </c>
      <c r="C382" s="147" t="s">
        <v>191</v>
      </c>
      <c r="D382" s="146">
        <v>61.5</v>
      </c>
      <c r="E382" s="145" t="s">
        <v>154</v>
      </c>
      <c r="F382" s="144"/>
      <c r="G382" s="143">
        <v>61.5</v>
      </c>
      <c r="H382" s="17"/>
      <c r="I382" s="75"/>
      <c r="J382" s="16"/>
      <c r="K382" s="67"/>
      <c r="L382" s="43">
        <f t="shared" si="13"/>
        <v>0</v>
      </c>
      <c r="M382" s="26"/>
    </row>
    <row r="383" spans="1:13">
      <c r="A383" s="1">
        <v>1</v>
      </c>
      <c r="B383" s="26">
        <v>1</v>
      </c>
      <c r="C383" s="147" t="s">
        <v>190</v>
      </c>
      <c r="D383" s="146">
        <v>35.5</v>
      </c>
      <c r="E383" s="145" t="s">
        <v>154</v>
      </c>
      <c r="F383" s="144"/>
      <c r="G383" s="143">
        <v>35.5</v>
      </c>
      <c r="H383" s="17"/>
      <c r="I383" s="75"/>
      <c r="J383" s="16"/>
      <c r="K383" s="67"/>
      <c r="L383" s="43">
        <f t="shared" si="13"/>
        <v>0</v>
      </c>
      <c r="M383" s="26"/>
    </row>
    <row r="384" spans="1:13">
      <c r="A384" s="1">
        <v>1</v>
      </c>
      <c r="B384" s="26">
        <v>1</v>
      </c>
      <c r="C384" s="147" t="s">
        <v>189</v>
      </c>
      <c r="D384" s="146">
        <v>46.5</v>
      </c>
      <c r="E384" s="145" t="s">
        <v>154</v>
      </c>
      <c r="F384" s="144"/>
      <c r="G384" s="143">
        <v>46.5</v>
      </c>
      <c r="H384" s="17"/>
      <c r="I384" s="75"/>
      <c r="J384" s="16"/>
      <c r="K384" s="67"/>
      <c r="L384" s="43">
        <f t="shared" si="13"/>
        <v>0</v>
      </c>
      <c r="M384" s="26"/>
    </row>
    <row r="385" spans="1:13">
      <c r="A385" s="1">
        <v>1</v>
      </c>
      <c r="B385" s="26">
        <v>1</v>
      </c>
      <c r="C385" s="147" t="s">
        <v>188</v>
      </c>
      <c r="D385" s="146">
        <v>49</v>
      </c>
      <c r="E385" s="145" t="s">
        <v>154</v>
      </c>
      <c r="F385" s="144"/>
      <c r="G385" s="143">
        <v>49</v>
      </c>
      <c r="H385" s="17"/>
      <c r="I385" s="75"/>
      <c r="J385" s="16"/>
      <c r="K385" s="67"/>
      <c r="L385" s="43">
        <f t="shared" si="13"/>
        <v>0</v>
      </c>
      <c r="M385" s="26"/>
    </row>
    <row r="386" spans="1:13">
      <c r="A386" s="1">
        <v>1</v>
      </c>
      <c r="B386" s="26">
        <v>1</v>
      </c>
      <c r="C386" s="147" t="s">
        <v>187</v>
      </c>
      <c r="D386" s="146">
        <v>99</v>
      </c>
      <c r="E386" s="145" t="s">
        <v>154</v>
      </c>
      <c r="F386" s="144"/>
      <c r="G386" s="143">
        <v>99</v>
      </c>
      <c r="H386" s="17"/>
      <c r="I386" s="75"/>
      <c r="J386" s="16"/>
      <c r="K386" s="67"/>
      <c r="L386" s="43">
        <f t="shared" si="13"/>
        <v>0</v>
      </c>
      <c r="M386" s="26"/>
    </row>
    <row r="387" spans="1:13">
      <c r="A387" s="1">
        <v>1</v>
      </c>
      <c r="B387" s="26">
        <v>1</v>
      </c>
      <c r="C387" s="147" t="s">
        <v>186</v>
      </c>
      <c r="D387" s="146">
        <v>55.5</v>
      </c>
      <c r="E387" s="145" t="s">
        <v>154</v>
      </c>
      <c r="F387" s="144"/>
      <c r="G387" s="143">
        <v>55.5</v>
      </c>
      <c r="H387" s="17"/>
      <c r="I387" s="75"/>
      <c r="J387" s="16"/>
      <c r="K387" s="67"/>
      <c r="L387" s="43">
        <f t="shared" si="13"/>
        <v>0</v>
      </c>
      <c r="M387" s="26"/>
    </row>
    <row r="388" spans="1:13">
      <c r="A388" s="1">
        <v>1</v>
      </c>
      <c r="B388" s="26">
        <v>1</v>
      </c>
      <c r="C388" s="147" t="s">
        <v>185</v>
      </c>
      <c r="D388" s="146">
        <v>58</v>
      </c>
      <c r="E388" s="145" t="s">
        <v>154</v>
      </c>
      <c r="F388" s="144"/>
      <c r="G388" s="143">
        <v>58</v>
      </c>
      <c r="H388" s="17"/>
      <c r="I388" s="75"/>
      <c r="J388" s="16"/>
      <c r="K388" s="67"/>
      <c r="L388" s="43">
        <f t="shared" si="13"/>
        <v>0</v>
      </c>
      <c r="M388" s="26"/>
    </row>
    <row r="389" spans="1:13">
      <c r="A389" s="1">
        <v>1</v>
      </c>
      <c r="B389" s="26">
        <v>1</v>
      </c>
      <c r="C389" s="147" t="s">
        <v>184</v>
      </c>
      <c r="D389" s="146">
        <v>111.5</v>
      </c>
      <c r="E389" s="145" t="s">
        <v>154</v>
      </c>
      <c r="F389" s="144"/>
      <c r="G389" s="143">
        <v>111.5</v>
      </c>
      <c r="H389" s="17"/>
      <c r="I389" s="75"/>
      <c r="J389" s="16"/>
      <c r="K389" s="67"/>
      <c r="L389" s="43">
        <f t="shared" si="13"/>
        <v>0</v>
      </c>
      <c r="M389" s="26"/>
    </row>
    <row r="390" spans="1:13">
      <c r="A390" s="1">
        <v>1</v>
      </c>
      <c r="B390" s="26">
        <v>1</v>
      </c>
      <c r="C390" s="147" t="s">
        <v>183</v>
      </c>
      <c r="D390" s="146">
        <v>106</v>
      </c>
      <c r="E390" s="145" t="s">
        <v>154</v>
      </c>
      <c r="F390" s="144"/>
      <c r="G390" s="143">
        <v>106</v>
      </c>
      <c r="H390" s="17"/>
      <c r="I390" s="75"/>
      <c r="J390" s="16"/>
      <c r="K390" s="67"/>
      <c r="L390" s="43">
        <f t="shared" si="13"/>
        <v>0</v>
      </c>
      <c r="M390" s="26"/>
    </row>
    <row r="391" spans="1:13">
      <c r="A391" s="1">
        <v>1</v>
      </c>
      <c r="B391" s="26">
        <v>1</v>
      </c>
      <c r="C391" s="147" t="s">
        <v>182</v>
      </c>
      <c r="D391" s="146">
        <v>83.5</v>
      </c>
      <c r="E391" s="145" t="s">
        <v>154</v>
      </c>
      <c r="F391" s="144"/>
      <c r="G391" s="143">
        <v>83.5</v>
      </c>
      <c r="H391" s="17"/>
      <c r="I391" s="75"/>
      <c r="J391" s="16"/>
      <c r="K391" s="67"/>
      <c r="L391" s="43">
        <f t="shared" si="13"/>
        <v>0</v>
      </c>
      <c r="M391" s="26"/>
    </row>
    <row r="392" spans="1:13">
      <c r="A392" s="1">
        <v>1</v>
      </c>
      <c r="B392" s="26">
        <v>1</v>
      </c>
      <c r="C392" s="147" t="s">
        <v>181</v>
      </c>
      <c r="D392" s="146">
        <v>116.5</v>
      </c>
      <c r="E392" s="145" t="s">
        <v>154</v>
      </c>
      <c r="F392" s="144"/>
      <c r="G392" s="143">
        <v>116.5</v>
      </c>
      <c r="H392" s="17"/>
      <c r="I392" s="75"/>
      <c r="J392" s="16"/>
      <c r="K392" s="67"/>
      <c r="L392" s="43">
        <f t="shared" si="13"/>
        <v>0</v>
      </c>
      <c r="M392" s="26"/>
    </row>
    <row r="393" spans="1:13">
      <c r="A393" s="1">
        <v>1</v>
      </c>
      <c r="B393" s="26">
        <v>1</v>
      </c>
      <c r="C393" s="147" t="s">
        <v>180</v>
      </c>
      <c r="D393" s="146">
        <v>40</v>
      </c>
      <c r="E393" s="145" t="s">
        <v>154</v>
      </c>
      <c r="F393" s="144"/>
      <c r="G393" s="143">
        <v>40</v>
      </c>
      <c r="H393" s="17"/>
      <c r="I393" s="75"/>
      <c r="J393" s="16"/>
      <c r="K393" s="67"/>
      <c r="L393" s="43">
        <f t="shared" si="13"/>
        <v>0</v>
      </c>
      <c r="M393" s="26"/>
    </row>
    <row r="394" spans="1:13">
      <c r="A394" s="1">
        <v>1</v>
      </c>
      <c r="B394" s="26">
        <v>1</v>
      </c>
      <c r="C394" s="147" t="s">
        <v>179</v>
      </c>
      <c r="D394" s="146">
        <v>56.5</v>
      </c>
      <c r="E394" s="145" t="s">
        <v>154</v>
      </c>
      <c r="F394" s="144"/>
      <c r="G394" s="143">
        <v>56.5</v>
      </c>
      <c r="H394" s="17"/>
      <c r="I394" s="75"/>
      <c r="J394" s="16"/>
      <c r="K394" s="67"/>
      <c r="L394" s="43">
        <f t="shared" si="13"/>
        <v>0</v>
      </c>
      <c r="M394" s="26"/>
    </row>
    <row r="395" spans="1:13">
      <c r="A395" s="1">
        <v>1</v>
      </c>
      <c r="B395" s="26">
        <v>1</v>
      </c>
      <c r="C395" s="147" t="s">
        <v>178</v>
      </c>
      <c r="D395" s="146">
        <v>23.5</v>
      </c>
      <c r="E395" s="145" t="s">
        <v>154</v>
      </c>
      <c r="F395" s="144"/>
      <c r="G395" s="143">
        <v>23.5</v>
      </c>
      <c r="H395" s="17"/>
      <c r="I395" s="75"/>
      <c r="J395" s="16"/>
      <c r="K395" s="67"/>
      <c r="L395" s="43">
        <f t="shared" si="13"/>
        <v>0</v>
      </c>
      <c r="M395" s="26"/>
    </row>
    <row r="396" spans="1:13">
      <c r="A396" s="1">
        <v>1</v>
      </c>
      <c r="B396" s="26">
        <v>1</v>
      </c>
      <c r="C396" s="147" t="s">
        <v>177</v>
      </c>
      <c r="D396" s="146">
        <v>78.5</v>
      </c>
      <c r="E396" s="145" t="s">
        <v>154</v>
      </c>
      <c r="F396" s="144"/>
      <c r="G396" s="143">
        <v>78.5</v>
      </c>
      <c r="H396" s="17"/>
      <c r="I396" s="75"/>
      <c r="J396" s="16"/>
      <c r="K396" s="67"/>
      <c r="L396" s="43">
        <f t="shared" si="13"/>
        <v>0</v>
      </c>
      <c r="M396" s="26"/>
    </row>
    <row r="397" spans="1:13">
      <c r="A397" s="1">
        <v>1</v>
      </c>
      <c r="B397" s="26">
        <v>1</v>
      </c>
      <c r="C397" s="147" t="s">
        <v>176</v>
      </c>
      <c r="D397" s="146">
        <v>128</v>
      </c>
      <c r="E397" s="145" t="s">
        <v>154</v>
      </c>
      <c r="F397" s="144"/>
      <c r="G397" s="143">
        <v>128</v>
      </c>
      <c r="H397" s="17"/>
      <c r="I397" s="75"/>
      <c r="J397" s="16"/>
      <c r="K397" s="67"/>
      <c r="L397" s="43">
        <f t="shared" si="13"/>
        <v>0</v>
      </c>
      <c r="M397" s="26"/>
    </row>
    <row r="398" spans="1:13" ht="12.75" customHeight="1">
      <c r="A398" s="1">
        <v>1</v>
      </c>
      <c r="B398" s="26">
        <v>1</v>
      </c>
      <c r="C398" s="147" t="s">
        <v>175</v>
      </c>
      <c r="D398" s="146">
        <v>40.5</v>
      </c>
      <c r="E398" s="145" t="s">
        <v>154</v>
      </c>
      <c r="F398" s="144"/>
      <c r="G398" s="143">
        <v>40.5</v>
      </c>
      <c r="H398" s="157"/>
      <c r="I398" s="75"/>
      <c r="J398" s="16"/>
      <c r="K398" s="67"/>
      <c r="L398" s="43">
        <f t="shared" si="13"/>
        <v>0</v>
      </c>
      <c r="M398" s="26"/>
    </row>
    <row r="399" spans="1:13">
      <c r="A399" s="1">
        <v>1</v>
      </c>
      <c r="B399" s="26">
        <v>1</v>
      </c>
      <c r="C399" s="147" t="s">
        <v>174</v>
      </c>
      <c r="D399" s="146">
        <v>41.5</v>
      </c>
      <c r="E399" s="145" t="s">
        <v>154</v>
      </c>
      <c r="F399" s="144"/>
      <c r="G399" s="143">
        <v>41.5</v>
      </c>
      <c r="H399" s="17"/>
      <c r="I399" s="75"/>
      <c r="J399" s="16"/>
      <c r="K399" s="67"/>
      <c r="L399" s="43">
        <f t="shared" si="13"/>
        <v>0</v>
      </c>
      <c r="M399" s="26"/>
    </row>
    <row r="400" spans="1:13">
      <c r="A400" s="1">
        <v>1</v>
      </c>
      <c r="B400" s="26">
        <v>1</v>
      </c>
      <c r="C400" s="147" t="s">
        <v>173</v>
      </c>
      <c r="D400" s="146">
        <v>28.5</v>
      </c>
      <c r="E400" s="145" t="s">
        <v>154</v>
      </c>
      <c r="F400" s="144"/>
      <c r="G400" s="143">
        <v>28.5</v>
      </c>
      <c r="H400" s="17"/>
      <c r="I400" s="75"/>
      <c r="J400" s="16"/>
      <c r="K400" s="67"/>
      <c r="L400" s="43">
        <f t="shared" si="13"/>
        <v>0</v>
      </c>
      <c r="M400" s="26"/>
    </row>
    <row r="401" spans="1:13">
      <c r="A401" s="1">
        <v>1</v>
      </c>
      <c r="B401" s="26">
        <v>1</v>
      </c>
      <c r="C401" s="147" t="s">
        <v>172</v>
      </c>
      <c r="D401" s="146">
        <v>104</v>
      </c>
      <c r="E401" s="145" t="s">
        <v>154</v>
      </c>
      <c r="F401" s="144"/>
      <c r="G401" s="143">
        <v>104</v>
      </c>
      <c r="H401" s="17"/>
      <c r="I401" s="75"/>
      <c r="J401" s="16"/>
      <c r="K401" s="67"/>
      <c r="L401" s="43">
        <f t="shared" si="13"/>
        <v>0</v>
      </c>
      <c r="M401" s="26"/>
    </row>
    <row r="402" spans="1:13">
      <c r="A402" s="1">
        <v>1</v>
      </c>
      <c r="B402" s="26">
        <v>1</v>
      </c>
      <c r="C402" s="147" t="s">
        <v>171</v>
      </c>
      <c r="D402" s="146">
        <v>130</v>
      </c>
      <c r="E402" s="145" t="s">
        <v>154</v>
      </c>
      <c r="F402" s="144"/>
      <c r="G402" s="143">
        <v>130</v>
      </c>
      <c r="H402" s="17"/>
      <c r="I402" s="75"/>
      <c r="J402" s="16"/>
      <c r="K402" s="67"/>
      <c r="L402" s="43">
        <f t="shared" si="13"/>
        <v>0</v>
      </c>
      <c r="M402" s="26"/>
    </row>
    <row r="403" spans="1:13">
      <c r="A403" s="1">
        <v>1</v>
      </c>
      <c r="B403" s="26">
        <v>1</v>
      </c>
      <c r="C403" s="147" t="s">
        <v>170</v>
      </c>
      <c r="D403" s="146">
        <v>82.5</v>
      </c>
      <c r="E403" s="145" t="s">
        <v>154</v>
      </c>
      <c r="F403" s="144"/>
      <c r="G403" s="143">
        <v>82.5</v>
      </c>
      <c r="H403" s="17"/>
      <c r="I403" s="75"/>
      <c r="J403" s="16"/>
      <c r="K403" s="67"/>
      <c r="L403" s="43">
        <f t="shared" si="13"/>
        <v>0</v>
      </c>
      <c r="M403" s="26"/>
    </row>
    <row r="404" spans="1:13">
      <c r="A404" s="1">
        <v>1</v>
      </c>
      <c r="B404" s="26">
        <v>1</v>
      </c>
      <c r="C404" s="147" t="s">
        <v>169</v>
      </c>
      <c r="D404" s="146">
        <v>65.5</v>
      </c>
      <c r="E404" s="145" t="s">
        <v>154</v>
      </c>
      <c r="F404" s="144"/>
      <c r="G404" s="143">
        <v>65.5</v>
      </c>
      <c r="H404" s="17"/>
      <c r="I404" s="75"/>
      <c r="J404" s="16"/>
      <c r="K404" s="67"/>
      <c r="L404" s="43">
        <f t="shared" si="13"/>
        <v>0</v>
      </c>
      <c r="M404" s="26"/>
    </row>
    <row r="405" spans="1:13">
      <c r="A405" s="1">
        <v>1</v>
      </c>
      <c r="B405" s="26">
        <v>1</v>
      </c>
      <c r="C405" s="147" t="s">
        <v>168</v>
      </c>
      <c r="D405" s="146">
        <v>123</v>
      </c>
      <c r="E405" s="145" t="s">
        <v>154</v>
      </c>
      <c r="F405" s="144"/>
      <c r="G405" s="143">
        <v>123</v>
      </c>
      <c r="H405" s="17"/>
      <c r="I405" s="75"/>
      <c r="J405" s="16"/>
      <c r="K405" s="67"/>
      <c r="L405" s="43">
        <f t="shared" si="13"/>
        <v>0</v>
      </c>
      <c r="M405" s="26"/>
    </row>
    <row r="406" spans="1:13">
      <c r="A406" s="1">
        <v>1</v>
      </c>
      <c r="B406" s="26">
        <v>1</v>
      </c>
      <c r="C406" s="147" t="s">
        <v>167</v>
      </c>
      <c r="D406" s="146">
        <v>1388.5</v>
      </c>
      <c r="E406" s="145" t="s">
        <v>154</v>
      </c>
      <c r="F406" s="144"/>
      <c r="G406" s="143">
        <v>1388.5</v>
      </c>
      <c r="H406" s="17"/>
      <c r="I406" s="75"/>
      <c r="J406" s="16"/>
      <c r="K406" s="67"/>
      <c r="L406" s="43">
        <f t="shared" si="13"/>
        <v>0</v>
      </c>
      <c r="M406" s="26"/>
    </row>
    <row r="407" spans="1:13">
      <c r="A407" s="1">
        <v>1</v>
      </c>
      <c r="B407" s="26">
        <v>1</v>
      </c>
      <c r="C407" s="147" t="s">
        <v>166</v>
      </c>
      <c r="D407" s="146">
        <v>378</v>
      </c>
      <c r="E407" s="145" t="s">
        <v>154</v>
      </c>
      <c r="F407" s="144"/>
      <c r="G407" s="143">
        <v>378</v>
      </c>
      <c r="H407" s="17"/>
      <c r="I407" s="75"/>
      <c r="J407" s="16"/>
      <c r="K407" s="67"/>
      <c r="L407" s="43">
        <f t="shared" si="13"/>
        <v>0</v>
      </c>
      <c r="M407" s="26"/>
    </row>
    <row r="408" spans="1:13">
      <c r="A408" s="1">
        <v>1</v>
      </c>
      <c r="B408" s="26">
        <v>1</v>
      </c>
      <c r="C408" s="147" t="s">
        <v>165</v>
      </c>
      <c r="D408" s="146">
        <v>45</v>
      </c>
      <c r="E408" s="145" t="s">
        <v>154</v>
      </c>
      <c r="F408" s="144"/>
      <c r="G408" s="143">
        <v>45</v>
      </c>
      <c r="H408" s="17"/>
      <c r="I408" s="75"/>
      <c r="J408" s="16"/>
      <c r="K408" s="67"/>
      <c r="L408" s="43">
        <f t="shared" si="13"/>
        <v>0</v>
      </c>
      <c r="M408" s="26"/>
    </row>
    <row r="409" spans="1:13">
      <c r="A409" s="1">
        <v>1</v>
      </c>
      <c r="B409" s="26">
        <v>1</v>
      </c>
      <c r="C409" s="147" t="s">
        <v>164</v>
      </c>
      <c r="D409" s="146">
        <v>101</v>
      </c>
      <c r="E409" s="145" t="s">
        <v>154</v>
      </c>
      <c r="F409" s="144"/>
      <c r="G409" s="143">
        <v>101</v>
      </c>
      <c r="H409" s="17"/>
      <c r="I409" s="75"/>
      <c r="J409" s="16"/>
      <c r="K409" s="67"/>
      <c r="L409" s="43">
        <f t="shared" si="13"/>
        <v>0</v>
      </c>
      <c r="M409" s="26"/>
    </row>
    <row r="410" spans="1:13">
      <c r="A410" s="1">
        <v>1</v>
      </c>
      <c r="B410" s="26">
        <v>1</v>
      </c>
      <c r="C410" s="147" t="s">
        <v>163</v>
      </c>
      <c r="D410" s="146">
        <v>40</v>
      </c>
      <c r="E410" s="145" t="s">
        <v>154</v>
      </c>
      <c r="F410" s="144"/>
      <c r="G410" s="143">
        <v>40</v>
      </c>
      <c r="H410" s="17"/>
      <c r="I410" s="75"/>
      <c r="J410" s="16"/>
      <c r="K410" s="67"/>
      <c r="L410" s="43">
        <f t="shared" si="13"/>
        <v>0</v>
      </c>
      <c r="M410" s="26"/>
    </row>
    <row r="411" spans="1:13">
      <c r="A411" s="1">
        <v>1</v>
      </c>
      <c r="B411" s="26">
        <v>1</v>
      </c>
      <c r="C411" s="147" t="s">
        <v>162</v>
      </c>
      <c r="D411" s="146">
        <v>37.5</v>
      </c>
      <c r="E411" s="145" t="s">
        <v>154</v>
      </c>
      <c r="F411" s="144"/>
      <c r="G411" s="143">
        <v>37.5</v>
      </c>
      <c r="H411" s="17"/>
      <c r="I411" s="75"/>
      <c r="J411" s="16"/>
      <c r="K411" s="67"/>
      <c r="L411" s="43">
        <f t="shared" ref="L411:L415" si="14">K411*G411</f>
        <v>0</v>
      </c>
      <c r="M411" s="26"/>
    </row>
    <row r="412" spans="1:13">
      <c r="A412" s="1">
        <v>1</v>
      </c>
      <c r="B412" s="26">
        <v>1</v>
      </c>
      <c r="C412" s="147" t="s">
        <v>161</v>
      </c>
      <c r="D412" s="146">
        <v>86</v>
      </c>
      <c r="E412" s="145" t="s">
        <v>154</v>
      </c>
      <c r="F412" s="144"/>
      <c r="G412" s="143">
        <v>86</v>
      </c>
      <c r="H412" s="17"/>
      <c r="I412" s="75"/>
      <c r="J412" s="16"/>
      <c r="K412" s="67"/>
      <c r="L412" s="43">
        <f t="shared" si="14"/>
        <v>0</v>
      </c>
      <c r="M412" s="26"/>
    </row>
    <row r="413" spans="1:13">
      <c r="A413" s="1">
        <v>1</v>
      </c>
      <c r="B413" s="26">
        <v>1</v>
      </c>
      <c r="C413" s="147" t="s">
        <v>160</v>
      </c>
      <c r="D413" s="146">
        <v>47.5</v>
      </c>
      <c r="E413" s="145" t="s">
        <v>154</v>
      </c>
      <c r="F413" s="144"/>
      <c r="G413" s="143">
        <v>47.5</v>
      </c>
      <c r="H413" s="17"/>
      <c r="I413" s="75"/>
      <c r="J413" s="16"/>
      <c r="K413" s="67"/>
      <c r="L413" s="43">
        <f t="shared" si="14"/>
        <v>0</v>
      </c>
      <c r="M413" s="26"/>
    </row>
    <row r="414" spans="1:13">
      <c r="A414" s="1">
        <v>1</v>
      </c>
      <c r="B414" s="26">
        <v>1</v>
      </c>
      <c r="C414" s="147" t="s">
        <v>159</v>
      </c>
      <c r="D414" s="146">
        <v>163</v>
      </c>
      <c r="E414" s="145" t="s">
        <v>154</v>
      </c>
      <c r="F414" s="144"/>
      <c r="G414" s="143">
        <v>163</v>
      </c>
      <c r="H414" s="17"/>
      <c r="I414" s="75"/>
      <c r="J414" s="16"/>
      <c r="K414" s="67"/>
      <c r="L414" s="43">
        <f t="shared" si="14"/>
        <v>0</v>
      </c>
      <c r="M414" s="26"/>
    </row>
    <row r="415" spans="1:13">
      <c r="A415" s="1">
        <v>1</v>
      </c>
      <c r="B415" s="26">
        <v>1</v>
      </c>
      <c r="C415" s="142" t="s">
        <v>158</v>
      </c>
      <c r="D415" s="141">
        <v>64.5</v>
      </c>
      <c r="E415" s="140" t="s">
        <v>154</v>
      </c>
      <c r="F415" s="139"/>
      <c r="G415" s="138">
        <v>64.5</v>
      </c>
      <c r="H415" s="17"/>
      <c r="I415" s="75"/>
      <c r="J415" s="16"/>
      <c r="K415" s="67"/>
      <c r="L415" s="43">
        <f t="shared" si="14"/>
        <v>0</v>
      </c>
      <c r="M415" s="26"/>
    </row>
    <row r="416" spans="1:13">
      <c r="A416" s="1">
        <v>1</v>
      </c>
      <c r="B416" s="26">
        <v>1</v>
      </c>
      <c r="C416" s="151" t="s">
        <v>157</v>
      </c>
      <c r="D416" s="148"/>
      <c r="E416" s="148"/>
      <c r="F416" s="148"/>
      <c r="G416" s="148"/>
      <c r="H416" s="148"/>
      <c r="I416" s="150"/>
      <c r="J416" s="148"/>
      <c r="K416" s="149"/>
      <c r="L416" s="148"/>
      <c r="M416" s="26"/>
    </row>
    <row r="417" spans="1:13" ht="12" customHeight="1">
      <c r="A417" s="1">
        <v>1</v>
      </c>
      <c r="B417" s="26">
        <v>1</v>
      </c>
      <c r="C417" s="156" t="s">
        <v>130</v>
      </c>
      <c r="D417" s="155">
        <v>40.5</v>
      </c>
      <c r="E417" s="154" t="s">
        <v>154</v>
      </c>
      <c r="F417" s="153"/>
      <c r="G417" s="152">
        <v>40.5</v>
      </c>
      <c r="H417" s="17"/>
      <c r="I417" s="75"/>
      <c r="J417" s="16"/>
      <c r="K417" s="67"/>
      <c r="L417" s="43">
        <f>K417*G417</f>
        <v>0</v>
      </c>
      <c r="M417" s="26"/>
    </row>
    <row r="418" spans="1:13" ht="15" customHeight="1">
      <c r="A418" s="1">
        <v>1</v>
      </c>
      <c r="B418" s="26">
        <v>1</v>
      </c>
      <c r="C418" s="147" t="s">
        <v>156</v>
      </c>
      <c r="D418" s="146">
        <v>55.5</v>
      </c>
      <c r="E418" s="145" t="s">
        <v>154</v>
      </c>
      <c r="F418" s="144"/>
      <c r="G418" s="143">
        <v>55.5</v>
      </c>
      <c r="H418" s="17"/>
      <c r="I418" s="75"/>
      <c r="J418" s="16"/>
      <c r="K418" s="67"/>
      <c r="L418" s="43">
        <f>K418*G418</f>
        <v>0</v>
      </c>
      <c r="M418" s="26"/>
    </row>
    <row r="419" spans="1:13">
      <c r="A419" s="1">
        <v>1</v>
      </c>
      <c r="B419" s="26">
        <v>1</v>
      </c>
      <c r="C419" s="147" t="s">
        <v>155</v>
      </c>
      <c r="D419" s="146">
        <v>23.5</v>
      </c>
      <c r="E419" s="145" t="s">
        <v>154</v>
      </c>
      <c r="F419" s="144"/>
      <c r="G419" s="143">
        <v>23.5</v>
      </c>
      <c r="H419" s="17"/>
      <c r="I419" s="75"/>
      <c r="J419" s="16"/>
      <c r="K419" s="67"/>
      <c r="L419" s="43">
        <f>K419*G419</f>
        <v>0</v>
      </c>
      <c r="M419" s="26"/>
    </row>
    <row r="420" spans="1:13">
      <c r="A420" s="1">
        <v>1</v>
      </c>
      <c r="B420" s="26">
        <v>1</v>
      </c>
      <c r="C420" s="151" t="s">
        <v>153</v>
      </c>
      <c r="D420" s="148"/>
      <c r="E420" s="148"/>
      <c r="F420" s="148"/>
      <c r="G420" s="148"/>
      <c r="H420" s="148"/>
      <c r="I420" s="150"/>
      <c r="J420" s="148"/>
      <c r="K420" s="149"/>
      <c r="L420" s="148"/>
      <c r="M420" s="26"/>
    </row>
    <row r="421" spans="1:13">
      <c r="A421" s="1">
        <v>1</v>
      </c>
      <c r="B421" s="26">
        <v>1</v>
      </c>
      <c r="C421" s="147" t="s">
        <v>152</v>
      </c>
      <c r="D421" s="146">
        <v>82.5</v>
      </c>
      <c r="E421" s="145" t="s">
        <v>125</v>
      </c>
      <c r="F421" s="144"/>
      <c r="G421" s="143">
        <v>82.5</v>
      </c>
      <c r="H421" s="17"/>
      <c r="I421" s="75"/>
      <c r="J421" s="16"/>
      <c r="K421" s="67"/>
      <c r="L421" s="43">
        <f t="shared" ref="L421:L433" si="15">K421*G421</f>
        <v>0</v>
      </c>
      <c r="M421" s="26">
        <v>1</v>
      </c>
    </row>
    <row r="422" spans="1:13">
      <c r="A422" s="1">
        <v>1</v>
      </c>
      <c r="B422" s="26">
        <v>1</v>
      </c>
      <c r="C422" s="147" t="s">
        <v>151</v>
      </c>
      <c r="D422" s="146">
        <v>116.5</v>
      </c>
      <c r="E422" s="145" t="s">
        <v>125</v>
      </c>
      <c r="F422" s="144"/>
      <c r="G422" s="143">
        <v>116.5</v>
      </c>
      <c r="H422" s="17"/>
      <c r="I422" s="75"/>
      <c r="J422" s="16"/>
      <c r="K422" s="67"/>
      <c r="L422" s="43">
        <f t="shared" si="15"/>
        <v>0</v>
      </c>
      <c r="M422" s="26">
        <v>1</v>
      </c>
    </row>
    <row r="423" spans="1:13">
      <c r="A423" s="1">
        <v>1</v>
      </c>
      <c r="B423" s="26">
        <v>1</v>
      </c>
      <c r="C423" s="147" t="s">
        <v>150</v>
      </c>
      <c r="D423" s="146">
        <v>100</v>
      </c>
      <c r="E423" s="145" t="s">
        <v>125</v>
      </c>
      <c r="F423" s="144"/>
      <c r="G423" s="143">
        <v>100</v>
      </c>
      <c r="H423" s="17"/>
      <c r="I423" s="75"/>
      <c r="J423" s="16"/>
      <c r="K423" s="67"/>
      <c r="L423" s="43">
        <f t="shared" si="15"/>
        <v>0</v>
      </c>
      <c r="M423" s="26">
        <v>1</v>
      </c>
    </row>
    <row r="424" spans="1:13">
      <c r="A424" s="1">
        <v>1</v>
      </c>
      <c r="B424" s="26">
        <v>1</v>
      </c>
      <c r="C424" s="147" t="s">
        <v>149</v>
      </c>
      <c r="D424" s="146">
        <v>143</v>
      </c>
      <c r="E424" s="145" t="s">
        <v>125</v>
      </c>
      <c r="F424" s="144"/>
      <c r="G424" s="143">
        <v>143</v>
      </c>
      <c r="H424" s="17"/>
      <c r="I424" s="75"/>
      <c r="J424" s="16"/>
      <c r="K424" s="67"/>
      <c r="L424" s="43">
        <f t="shared" si="15"/>
        <v>0</v>
      </c>
      <c r="M424" s="26">
        <v>1</v>
      </c>
    </row>
    <row r="425" spans="1:13">
      <c r="A425" s="1">
        <v>1</v>
      </c>
      <c r="B425" s="26">
        <v>1</v>
      </c>
      <c r="C425" s="147" t="s">
        <v>148</v>
      </c>
      <c r="D425" s="146">
        <v>106.5</v>
      </c>
      <c r="E425" s="145" t="s">
        <v>125</v>
      </c>
      <c r="F425" s="144"/>
      <c r="G425" s="143">
        <v>106.5</v>
      </c>
      <c r="H425" s="17"/>
      <c r="I425" s="75"/>
      <c r="J425" s="16"/>
      <c r="K425" s="67"/>
      <c r="L425" s="43">
        <f t="shared" si="15"/>
        <v>0</v>
      </c>
      <c r="M425" s="26">
        <v>1</v>
      </c>
    </row>
    <row r="426" spans="1:13">
      <c r="A426" s="1">
        <v>1</v>
      </c>
      <c r="B426" s="26">
        <v>1</v>
      </c>
      <c r="C426" s="147" t="s">
        <v>147</v>
      </c>
      <c r="D426" s="146">
        <v>98.5</v>
      </c>
      <c r="E426" s="145" t="s">
        <v>125</v>
      </c>
      <c r="F426" s="144"/>
      <c r="G426" s="143">
        <v>98.5</v>
      </c>
      <c r="H426" s="17"/>
      <c r="I426" s="75"/>
      <c r="J426" s="16"/>
      <c r="K426" s="67"/>
      <c r="L426" s="43">
        <f t="shared" si="15"/>
        <v>0</v>
      </c>
      <c r="M426" s="26">
        <v>1</v>
      </c>
    </row>
    <row r="427" spans="1:13">
      <c r="A427" s="1">
        <v>1</v>
      </c>
      <c r="B427" s="26">
        <v>1</v>
      </c>
      <c r="C427" s="147" t="s">
        <v>146</v>
      </c>
      <c r="D427" s="146">
        <v>96</v>
      </c>
      <c r="E427" s="145" t="s">
        <v>125</v>
      </c>
      <c r="F427" s="144"/>
      <c r="G427" s="143">
        <v>96</v>
      </c>
      <c r="H427" s="17"/>
      <c r="I427" s="75"/>
      <c r="J427" s="16"/>
      <c r="K427" s="67"/>
      <c r="L427" s="43">
        <f t="shared" si="15"/>
        <v>0</v>
      </c>
      <c r="M427" s="26">
        <v>1</v>
      </c>
    </row>
    <row r="428" spans="1:13">
      <c r="A428" s="1">
        <v>1</v>
      </c>
      <c r="B428" s="26">
        <v>1</v>
      </c>
      <c r="C428" s="147" t="s">
        <v>145</v>
      </c>
      <c r="D428" s="146">
        <v>87</v>
      </c>
      <c r="E428" s="145" t="s">
        <v>125</v>
      </c>
      <c r="F428" s="144"/>
      <c r="G428" s="143">
        <v>87</v>
      </c>
      <c r="H428" s="17"/>
      <c r="I428" s="75"/>
      <c r="J428" s="16"/>
      <c r="K428" s="67"/>
      <c r="L428" s="43">
        <f t="shared" si="15"/>
        <v>0</v>
      </c>
      <c r="M428" s="26">
        <v>1</v>
      </c>
    </row>
    <row r="429" spans="1:13" s="11" customFormat="1">
      <c r="A429" s="1">
        <v>1</v>
      </c>
      <c r="B429" s="26">
        <v>1</v>
      </c>
      <c r="C429" s="147" t="s">
        <v>144</v>
      </c>
      <c r="D429" s="146">
        <v>103.5</v>
      </c>
      <c r="E429" s="145" t="s">
        <v>125</v>
      </c>
      <c r="F429" s="144"/>
      <c r="G429" s="143">
        <v>103.5</v>
      </c>
      <c r="H429" s="17"/>
      <c r="I429" s="75"/>
      <c r="J429" s="16"/>
      <c r="K429" s="67"/>
      <c r="L429" s="43">
        <f t="shared" si="15"/>
        <v>0</v>
      </c>
      <c r="M429" s="26">
        <v>1</v>
      </c>
    </row>
    <row r="430" spans="1:13" s="11" customFormat="1">
      <c r="A430" s="1">
        <v>1</v>
      </c>
      <c r="B430" s="26">
        <v>1</v>
      </c>
      <c r="C430" s="147" t="s">
        <v>143</v>
      </c>
      <c r="D430" s="146">
        <v>130</v>
      </c>
      <c r="E430" s="145" t="s">
        <v>125</v>
      </c>
      <c r="F430" s="144"/>
      <c r="G430" s="143">
        <v>130</v>
      </c>
      <c r="H430" s="17"/>
      <c r="I430" s="75"/>
      <c r="J430" s="16"/>
      <c r="K430" s="67"/>
      <c r="L430" s="43">
        <f t="shared" si="15"/>
        <v>0</v>
      </c>
      <c r="M430" s="26">
        <v>1</v>
      </c>
    </row>
    <row r="431" spans="1:13" s="11" customFormat="1">
      <c r="A431" s="1">
        <v>1</v>
      </c>
      <c r="B431" s="26">
        <v>1</v>
      </c>
      <c r="C431" s="147" t="s">
        <v>142</v>
      </c>
      <c r="D431" s="146">
        <v>80.5</v>
      </c>
      <c r="E431" s="145" t="s">
        <v>125</v>
      </c>
      <c r="F431" s="144"/>
      <c r="G431" s="143">
        <v>80.5</v>
      </c>
      <c r="H431" s="17"/>
      <c r="I431" s="75"/>
      <c r="J431" s="16"/>
      <c r="K431" s="67"/>
      <c r="L431" s="43">
        <f t="shared" si="15"/>
        <v>0</v>
      </c>
      <c r="M431" s="26">
        <v>1</v>
      </c>
    </row>
    <row r="432" spans="1:13" s="11" customFormat="1">
      <c r="A432" s="1">
        <v>1</v>
      </c>
      <c r="B432" s="26">
        <v>1</v>
      </c>
      <c r="C432" s="147" t="s">
        <v>141</v>
      </c>
      <c r="D432" s="146">
        <v>98.5</v>
      </c>
      <c r="E432" s="145" t="s">
        <v>125</v>
      </c>
      <c r="F432" s="144"/>
      <c r="G432" s="143">
        <v>98.5</v>
      </c>
      <c r="H432" s="17"/>
      <c r="I432" s="75"/>
      <c r="J432" s="16"/>
      <c r="K432" s="67"/>
      <c r="L432" s="43">
        <f t="shared" si="15"/>
        <v>0</v>
      </c>
      <c r="M432" s="26">
        <v>1</v>
      </c>
    </row>
    <row r="433" spans="1:13" s="11" customFormat="1">
      <c r="A433" s="1">
        <v>1</v>
      </c>
      <c r="B433" s="26">
        <v>1</v>
      </c>
      <c r="C433" s="147" t="s">
        <v>140</v>
      </c>
      <c r="D433" s="146">
        <v>335</v>
      </c>
      <c r="E433" s="145" t="s">
        <v>125</v>
      </c>
      <c r="F433" s="144"/>
      <c r="G433" s="143">
        <v>335</v>
      </c>
      <c r="H433" s="17"/>
      <c r="I433" s="75"/>
      <c r="J433" s="16"/>
      <c r="K433" s="67"/>
      <c r="L433" s="43">
        <f t="shared" si="15"/>
        <v>0</v>
      </c>
      <c r="M433" s="26">
        <v>1</v>
      </c>
    </row>
    <row r="434" spans="1:13" s="11" customFormat="1">
      <c r="A434" s="1">
        <v>1</v>
      </c>
      <c r="B434" s="26">
        <v>1</v>
      </c>
      <c r="C434" s="151" t="s">
        <v>139</v>
      </c>
      <c r="D434" s="148"/>
      <c r="E434" s="148"/>
      <c r="F434" s="148"/>
      <c r="G434" s="148"/>
      <c r="H434" s="148"/>
      <c r="I434" s="150"/>
      <c r="J434" s="148"/>
      <c r="K434" s="149"/>
      <c r="L434" s="148"/>
      <c r="M434" s="26">
        <v>1</v>
      </c>
    </row>
    <row r="435" spans="1:13" s="11" customFormat="1">
      <c r="A435" s="1">
        <v>1</v>
      </c>
      <c r="B435" s="26">
        <v>1</v>
      </c>
      <c r="C435" s="147" t="s">
        <v>138</v>
      </c>
      <c r="D435" s="146">
        <v>82</v>
      </c>
      <c r="E435" s="145" t="s">
        <v>125</v>
      </c>
      <c r="F435" s="144"/>
      <c r="G435" s="143">
        <v>82</v>
      </c>
      <c r="H435" s="17"/>
      <c r="I435" s="75"/>
      <c r="J435" s="16"/>
      <c r="K435" s="67"/>
      <c r="L435" s="43">
        <f t="shared" ref="L435:L447" si="16">K435*G435</f>
        <v>0</v>
      </c>
      <c r="M435" s="26">
        <v>1</v>
      </c>
    </row>
    <row r="436" spans="1:13" s="11" customFormat="1">
      <c r="A436" s="1">
        <v>1</v>
      </c>
      <c r="B436" s="26">
        <v>1</v>
      </c>
      <c r="C436" s="147" t="s">
        <v>137</v>
      </c>
      <c r="D436" s="146">
        <v>238.5</v>
      </c>
      <c r="E436" s="145" t="s">
        <v>125</v>
      </c>
      <c r="F436" s="144"/>
      <c r="G436" s="143">
        <v>238.5</v>
      </c>
      <c r="H436" s="17"/>
      <c r="I436" s="75"/>
      <c r="J436" s="16"/>
      <c r="K436" s="67"/>
      <c r="L436" s="43">
        <f t="shared" si="16"/>
        <v>0</v>
      </c>
      <c r="M436" s="26">
        <v>1</v>
      </c>
    </row>
    <row r="437" spans="1:13" s="11" customFormat="1">
      <c r="A437" s="1">
        <v>1</v>
      </c>
      <c r="B437" s="26">
        <v>1</v>
      </c>
      <c r="C437" s="147" t="s">
        <v>136</v>
      </c>
      <c r="D437" s="146">
        <v>128</v>
      </c>
      <c r="E437" s="145" t="s">
        <v>125</v>
      </c>
      <c r="F437" s="144"/>
      <c r="G437" s="143">
        <v>128</v>
      </c>
      <c r="H437" s="17"/>
      <c r="I437" s="75"/>
      <c r="J437" s="16"/>
      <c r="K437" s="67"/>
      <c r="L437" s="43">
        <f t="shared" si="16"/>
        <v>0</v>
      </c>
      <c r="M437" s="26">
        <v>1</v>
      </c>
    </row>
    <row r="438" spans="1:13" s="11" customFormat="1">
      <c r="A438" s="1">
        <v>1</v>
      </c>
      <c r="B438" s="26">
        <v>1</v>
      </c>
      <c r="C438" s="147" t="s">
        <v>135</v>
      </c>
      <c r="D438" s="146">
        <v>82</v>
      </c>
      <c r="E438" s="145" t="s">
        <v>125</v>
      </c>
      <c r="F438" s="144"/>
      <c r="G438" s="143">
        <v>82</v>
      </c>
      <c r="H438" s="17"/>
      <c r="I438" s="75"/>
      <c r="J438" s="16"/>
      <c r="K438" s="67"/>
      <c r="L438" s="43">
        <f t="shared" si="16"/>
        <v>0</v>
      </c>
      <c r="M438" s="26">
        <v>1</v>
      </c>
    </row>
    <row r="439" spans="1:13" s="11" customFormat="1">
      <c r="A439" s="1">
        <v>1</v>
      </c>
      <c r="B439" s="26">
        <v>1</v>
      </c>
      <c r="C439" s="147" t="s">
        <v>134</v>
      </c>
      <c r="D439" s="146">
        <v>155.5</v>
      </c>
      <c r="E439" s="145" t="s">
        <v>125</v>
      </c>
      <c r="F439" s="144"/>
      <c r="G439" s="143">
        <v>155.5</v>
      </c>
      <c r="H439" s="17"/>
      <c r="I439" s="75"/>
      <c r="J439" s="16"/>
      <c r="K439" s="67"/>
      <c r="L439" s="43">
        <f t="shared" si="16"/>
        <v>0</v>
      </c>
      <c r="M439" s="26">
        <v>1</v>
      </c>
    </row>
    <row r="440" spans="1:13" s="11" customFormat="1">
      <c r="A440" s="1">
        <v>1</v>
      </c>
      <c r="B440" s="26">
        <v>1</v>
      </c>
      <c r="C440" s="147" t="s">
        <v>133</v>
      </c>
      <c r="D440" s="146">
        <v>342.5</v>
      </c>
      <c r="E440" s="145" t="s">
        <v>125</v>
      </c>
      <c r="F440" s="144"/>
      <c r="G440" s="143">
        <v>342.5</v>
      </c>
      <c r="H440" s="17"/>
      <c r="I440" s="75"/>
      <c r="J440" s="16"/>
      <c r="K440" s="67"/>
      <c r="L440" s="43">
        <f t="shared" si="16"/>
        <v>0</v>
      </c>
      <c r="M440" s="26">
        <v>1</v>
      </c>
    </row>
    <row r="441" spans="1:13" s="11" customFormat="1">
      <c r="A441" s="1">
        <v>1</v>
      </c>
      <c r="B441" s="26">
        <v>1</v>
      </c>
      <c r="C441" s="147" t="s">
        <v>132</v>
      </c>
      <c r="D441" s="146">
        <v>70.5</v>
      </c>
      <c r="E441" s="145" t="s">
        <v>125</v>
      </c>
      <c r="F441" s="144"/>
      <c r="G441" s="143">
        <v>70.5</v>
      </c>
      <c r="H441" s="17"/>
      <c r="I441" s="75"/>
      <c r="J441" s="16"/>
      <c r="K441" s="67"/>
      <c r="L441" s="43">
        <f t="shared" si="16"/>
        <v>0</v>
      </c>
      <c r="M441" s="26">
        <v>1</v>
      </c>
    </row>
    <row r="442" spans="1:13" s="11" customFormat="1">
      <c r="A442" s="1">
        <v>1</v>
      </c>
      <c r="B442" s="26">
        <v>1</v>
      </c>
      <c r="C442" s="147" t="s">
        <v>131</v>
      </c>
      <c r="D442" s="146">
        <v>123</v>
      </c>
      <c r="E442" s="145" t="s">
        <v>125</v>
      </c>
      <c r="F442" s="144"/>
      <c r="G442" s="143">
        <v>123</v>
      </c>
      <c r="H442" s="17"/>
      <c r="I442" s="75"/>
      <c r="J442" s="16"/>
      <c r="K442" s="67"/>
      <c r="L442" s="43">
        <f t="shared" si="16"/>
        <v>0</v>
      </c>
      <c r="M442" s="26">
        <v>1</v>
      </c>
    </row>
    <row r="443" spans="1:13" s="11" customFormat="1">
      <c r="A443" s="1">
        <v>1</v>
      </c>
      <c r="B443" s="26">
        <v>1</v>
      </c>
      <c r="C443" s="147" t="s">
        <v>130</v>
      </c>
      <c r="D443" s="146">
        <v>259.5</v>
      </c>
      <c r="E443" s="145" t="s">
        <v>125</v>
      </c>
      <c r="F443" s="144"/>
      <c r="G443" s="143">
        <v>259.5</v>
      </c>
      <c r="H443" s="17"/>
      <c r="I443" s="75"/>
      <c r="J443" s="16"/>
      <c r="K443" s="67"/>
      <c r="L443" s="43">
        <f t="shared" si="16"/>
        <v>0</v>
      </c>
      <c r="M443" s="26">
        <v>1</v>
      </c>
    </row>
    <row r="444" spans="1:13" s="11" customFormat="1">
      <c r="A444" s="1">
        <v>1</v>
      </c>
      <c r="B444" s="26">
        <v>1</v>
      </c>
      <c r="C444" s="147" t="s">
        <v>129</v>
      </c>
      <c r="D444" s="146">
        <v>134.5</v>
      </c>
      <c r="E444" s="145" t="s">
        <v>125</v>
      </c>
      <c r="F444" s="144"/>
      <c r="G444" s="143">
        <v>134.5</v>
      </c>
      <c r="H444" s="17"/>
      <c r="I444" s="75"/>
      <c r="J444" s="16"/>
      <c r="K444" s="67"/>
      <c r="L444" s="43">
        <f t="shared" si="16"/>
        <v>0</v>
      </c>
      <c r="M444" s="26">
        <v>1</v>
      </c>
    </row>
    <row r="445" spans="1:13" s="11" customFormat="1">
      <c r="A445" s="1">
        <v>1</v>
      </c>
      <c r="B445" s="26">
        <v>1</v>
      </c>
      <c r="C445" s="147" t="s">
        <v>128</v>
      </c>
      <c r="D445" s="146">
        <v>98.5</v>
      </c>
      <c r="E445" s="145" t="s">
        <v>125</v>
      </c>
      <c r="F445" s="144"/>
      <c r="G445" s="143">
        <v>98.5</v>
      </c>
      <c r="H445" s="17"/>
      <c r="I445" s="75"/>
      <c r="J445" s="16"/>
      <c r="K445" s="67"/>
      <c r="L445" s="43">
        <f t="shared" si="16"/>
        <v>0</v>
      </c>
      <c r="M445" s="26">
        <v>1</v>
      </c>
    </row>
    <row r="446" spans="1:13" s="11" customFormat="1">
      <c r="A446" s="1">
        <v>1</v>
      </c>
      <c r="B446" s="26">
        <v>1</v>
      </c>
      <c r="C446" s="147" t="s">
        <v>127</v>
      </c>
      <c r="D446" s="146">
        <v>471.5</v>
      </c>
      <c r="E446" s="145" t="s">
        <v>125</v>
      </c>
      <c r="F446" s="144"/>
      <c r="G446" s="143">
        <v>471.5</v>
      </c>
      <c r="H446" s="17"/>
      <c r="I446" s="75"/>
      <c r="J446" s="16"/>
      <c r="K446" s="67"/>
      <c r="L446" s="43">
        <f t="shared" si="16"/>
        <v>0</v>
      </c>
      <c r="M446" s="26">
        <v>1</v>
      </c>
    </row>
    <row r="447" spans="1:13" s="11" customFormat="1">
      <c r="A447" s="1">
        <v>1</v>
      </c>
      <c r="B447" s="26">
        <v>1</v>
      </c>
      <c r="C447" s="142" t="s">
        <v>126</v>
      </c>
      <c r="D447" s="141">
        <v>70.5</v>
      </c>
      <c r="E447" s="140" t="s">
        <v>125</v>
      </c>
      <c r="F447" s="139"/>
      <c r="G447" s="138">
        <v>70.5</v>
      </c>
      <c r="H447" s="17"/>
      <c r="I447" s="75"/>
      <c r="J447" s="16"/>
      <c r="K447" s="67"/>
      <c r="L447" s="43">
        <f t="shared" si="16"/>
        <v>0</v>
      </c>
      <c r="M447" s="26">
        <v>1</v>
      </c>
    </row>
    <row r="448" spans="1:13" s="11" customFormat="1" ht="12.75">
      <c r="A448" s="1">
        <v>1</v>
      </c>
      <c r="B448" s="26">
        <v>1</v>
      </c>
      <c r="C448" s="137" t="s">
        <v>124</v>
      </c>
      <c r="D448" s="136"/>
      <c r="E448" s="136"/>
      <c r="F448" s="135"/>
      <c r="G448" s="134"/>
      <c r="H448" s="17"/>
      <c r="I448" s="75"/>
      <c r="J448" s="16"/>
      <c r="K448" s="133"/>
      <c r="L448" s="26"/>
      <c r="M448" s="26">
        <v>1</v>
      </c>
    </row>
    <row r="449" spans="1:13" s="11" customFormat="1" ht="15.75">
      <c r="A449" s="1">
        <v>1</v>
      </c>
      <c r="B449" s="26">
        <v>1</v>
      </c>
      <c r="C449" s="132" t="s">
        <v>434</v>
      </c>
      <c r="D449" s="132"/>
      <c r="E449" s="132"/>
      <c r="F449" s="132"/>
      <c r="G449" s="132"/>
      <c r="H449" s="17"/>
      <c r="I449" s="131"/>
      <c r="J449" s="17"/>
      <c r="K449" s="130"/>
      <c r="L449" s="129"/>
      <c r="M449" s="26">
        <v>1</v>
      </c>
    </row>
    <row r="450" spans="1:13" s="11" customFormat="1" ht="12.75" thickBot="1">
      <c r="A450" s="1">
        <v>1</v>
      </c>
      <c r="B450" s="128"/>
      <c r="C450" s="127" t="s">
        <v>123</v>
      </c>
      <c r="D450" s="98"/>
      <c r="E450" s="98"/>
      <c r="F450" s="98"/>
      <c r="G450" s="126"/>
      <c r="H450" s="98"/>
      <c r="I450" s="125"/>
      <c r="J450" s="98"/>
      <c r="K450" s="124"/>
      <c r="L450" s="98"/>
      <c r="M450" s="26">
        <v>1</v>
      </c>
    </row>
    <row r="451" spans="1:13" s="11" customFormat="1" ht="37.5" thickTop="1" thickBot="1">
      <c r="A451" s="1">
        <v>1</v>
      </c>
      <c r="B451" s="97"/>
      <c r="C451" s="123" t="s">
        <v>122</v>
      </c>
      <c r="D451" s="122" t="s">
        <v>121</v>
      </c>
      <c r="E451" s="122" t="s">
        <v>120</v>
      </c>
      <c r="F451" s="122"/>
      <c r="G451" s="122" t="s">
        <v>119</v>
      </c>
      <c r="H451" s="94"/>
      <c r="I451" s="121" t="s">
        <v>20</v>
      </c>
      <c r="J451" s="98"/>
      <c r="K451" s="52" t="s">
        <v>19</v>
      </c>
      <c r="L451" s="51" t="s">
        <v>18</v>
      </c>
      <c r="M451" s="26">
        <v>1</v>
      </c>
    </row>
    <row r="452" spans="1:13" s="11" customFormat="1" ht="12.75">
      <c r="A452" s="1">
        <v>1</v>
      </c>
      <c r="B452" s="97"/>
      <c r="C452" s="111" t="s">
        <v>118</v>
      </c>
      <c r="D452" s="109"/>
      <c r="E452" s="110"/>
      <c r="F452" s="109"/>
      <c r="G452" s="109"/>
      <c r="H452" s="94"/>
      <c r="I452" s="120"/>
      <c r="J452" s="98"/>
      <c r="K452" s="67"/>
      <c r="L452" s="43">
        <f t="shared" ref="L452:L483" si="17">K452*G452</f>
        <v>0</v>
      </c>
      <c r="M452" s="26">
        <v>1</v>
      </c>
    </row>
    <row r="453" spans="1:13" s="11" customFormat="1" ht="12.75">
      <c r="A453" s="1">
        <v>1</v>
      </c>
      <c r="B453" s="97"/>
      <c r="C453" s="104" t="s">
        <v>112</v>
      </c>
      <c r="D453" s="103">
        <v>758.71249999999998</v>
      </c>
      <c r="E453" s="102" t="s">
        <v>117</v>
      </c>
      <c r="F453" s="101"/>
      <c r="G453" s="100">
        <v>758.71249999999998</v>
      </c>
      <c r="H453" s="94"/>
      <c r="I453" s="106"/>
      <c r="J453" s="98"/>
      <c r="K453" s="67"/>
      <c r="L453" s="43">
        <f t="shared" si="17"/>
        <v>0</v>
      </c>
      <c r="M453" s="26">
        <v>2</v>
      </c>
    </row>
    <row r="454" spans="1:13" s="11" customFormat="1" ht="12.75">
      <c r="A454" s="1">
        <v>1</v>
      </c>
      <c r="B454" s="97"/>
      <c r="C454" s="104" t="s">
        <v>110</v>
      </c>
      <c r="D454" s="103">
        <v>809.02499999999998</v>
      </c>
      <c r="E454" s="102" t="s">
        <v>117</v>
      </c>
      <c r="F454" s="101"/>
      <c r="G454" s="100">
        <v>809.02499999999998</v>
      </c>
      <c r="H454" s="94"/>
      <c r="I454" s="106"/>
      <c r="J454" s="98"/>
      <c r="K454" s="67"/>
      <c r="L454" s="43">
        <f t="shared" si="17"/>
        <v>0</v>
      </c>
      <c r="M454" s="26">
        <v>3</v>
      </c>
    </row>
    <row r="455" spans="1:13" s="11" customFormat="1" ht="12.75">
      <c r="A455" s="1">
        <v>1</v>
      </c>
      <c r="B455" s="97"/>
      <c r="C455" s="119" t="s">
        <v>109</v>
      </c>
      <c r="D455" s="118">
        <v>809.02499999999998</v>
      </c>
      <c r="E455" s="117" t="s">
        <v>117</v>
      </c>
      <c r="F455" s="116"/>
      <c r="G455" s="115">
        <v>809.02499999999998</v>
      </c>
      <c r="H455" s="94"/>
      <c r="I455" s="113"/>
      <c r="J455" s="98"/>
      <c r="K455" s="67"/>
      <c r="L455" s="43">
        <f t="shared" si="17"/>
        <v>0</v>
      </c>
      <c r="M455" s="26">
        <v>4</v>
      </c>
    </row>
    <row r="456" spans="1:13" s="11" customFormat="1" ht="13.5" thickBot="1">
      <c r="A456" s="1">
        <v>1</v>
      </c>
      <c r="B456" s="114"/>
      <c r="C456" s="104" t="s">
        <v>108</v>
      </c>
      <c r="D456" s="103">
        <v>809.02499999999998</v>
      </c>
      <c r="E456" s="102" t="s">
        <v>117</v>
      </c>
      <c r="F456" s="101"/>
      <c r="G456" s="100">
        <v>809.02499999999998</v>
      </c>
      <c r="H456" s="94"/>
      <c r="I456" s="113"/>
      <c r="J456" s="98"/>
      <c r="K456" s="67"/>
      <c r="L456" s="43">
        <f t="shared" si="17"/>
        <v>0</v>
      </c>
      <c r="M456" s="26">
        <v>5</v>
      </c>
    </row>
    <row r="457" spans="1:13" s="11" customFormat="1" ht="12.75">
      <c r="A457" s="1">
        <v>1</v>
      </c>
      <c r="B457" s="97"/>
      <c r="C457" s="111" t="s">
        <v>116</v>
      </c>
      <c r="D457" s="109"/>
      <c r="E457" s="110"/>
      <c r="F457" s="109"/>
      <c r="G457" s="108">
        <v>0</v>
      </c>
      <c r="H457" s="94"/>
      <c r="I457" s="112"/>
      <c r="J457" s="98"/>
      <c r="K457" s="67"/>
      <c r="L457" s="43">
        <f t="shared" si="17"/>
        <v>0</v>
      </c>
      <c r="M457" s="26">
        <v>6</v>
      </c>
    </row>
    <row r="458" spans="1:13" s="11" customFormat="1" ht="12.75">
      <c r="A458" s="1">
        <v>1</v>
      </c>
      <c r="B458" s="97"/>
      <c r="C458" s="104" t="s">
        <v>115</v>
      </c>
      <c r="D458" s="103">
        <v>200.99700000000001</v>
      </c>
      <c r="E458" s="102" t="s">
        <v>98</v>
      </c>
      <c r="F458" s="101"/>
      <c r="G458" s="100">
        <v>200.99700000000001</v>
      </c>
      <c r="H458" s="94"/>
      <c r="I458" s="106"/>
      <c r="J458" s="98"/>
      <c r="K458" s="67"/>
      <c r="L458" s="43">
        <f t="shared" si="17"/>
        <v>0</v>
      </c>
      <c r="M458" s="26">
        <v>7</v>
      </c>
    </row>
    <row r="459" spans="1:13" s="11" customFormat="1" ht="13.5" thickBot="1">
      <c r="A459" s="1">
        <v>1</v>
      </c>
      <c r="B459" s="97"/>
      <c r="C459" s="104" t="s">
        <v>114</v>
      </c>
      <c r="D459" s="103">
        <v>200.99700000000001</v>
      </c>
      <c r="E459" s="102" t="s">
        <v>98</v>
      </c>
      <c r="F459" s="101"/>
      <c r="G459" s="100">
        <v>200.99700000000001</v>
      </c>
      <c r="H459" s="94"/>
      <c r="I459" s="99"/>
      <c r="J459" s="98"/>
      <c r="K459" s="67"/>
      <c r="L459" s="43">
        <f t="shared" si="17"/>
        <v>0</v>
      </c>
      <c r="M459" s="26">
        <v>8</v>
      </c>
    </row>
    <row r="460" spans="1:13" s="11" customFormat="1" ht="12.75">
      <c r="A460" s="1">
        <v>1</v>
      </c>
      <c r="B460" s="97"/>
      <c r="C460" s="111" t="s">
        <v>113</v>
      </c>
      <c r="D460" s="109"/>
      <c r="E460" s="110"/>
      <c r="F460" s="109"/>
      <c r="G460" s="108">
        <v>0</v>
      </c>
      <c r="H460" s="94"/>
      <c r="I460" s="107"/>
      <c r="J460" s="98"/>
      <c r="K460" s="67"/>
      <c r="L460" s="43">
        <f t="shared" si="17"/>
        <v>0</v>
      </c>
      <c r="M460" s="26">
        <v>9</v>
      </c>
    </row>
    <row r="461" spans="1:13" s="11" customFormat="1" ht="12.75">
      <c r="A461" s="1">
        <v>1</v>
      </c>
      <c r="B461" s="97"/>
      <c r="C461" s="104" t="s">
        <v>112</v>
      </c>
      <c r="D461" s="103">
        <v>52.250000000000007</v>
      </c>
      <c r="E461" s="102" t="s">
        <v>36</v>
      </c>
      <c r="F461" s="101"/>
      <c r="G461" s="100">
        <v>52.250000000000007</v>
      </c>
      <c r="H461" s="94"/>
      <c r="I461" s="106"/>
      <c r="J461" s="98"/>
      <c r="K461" s="67"/>
      <c r="L461" s="43">
        <f t="shared" si="17"/>
        <v>0</v>
      </c>
      <c r="M461" s="26">
        <v>10</v>
      </c>
    </row>
    <row r="462" spans="1:13" s="11" customFormat="1" ht="12.75">
      <c r="A462" s="1">
        <v>1</v>
      </c>
      <c r="B462" s="97"/>
      <c r="C462" s="104" t="s">
        <v>111</v>
      </c>
      <c r="D462" s="103">
        <v>35.75</v>
      </c>
      <c r="E462" s="102" t="s">
        <v>36</v>
      </c>
      <c r="F462" s="101"/>
      <c r="G462" s="100">
        <v>35.75</v>
      </c>
      <c r="H462" s="94"/>
      <c r="I462" s="106"/>
      <c r="J462" s="98"/>
      <c r="K462" s="67"/>
      <c r="L462" s="43">
        <f t="shared" si="17"/>
        <v>0</v>
      </c>
      <c r="M462" s="26">
        <v>11</v>
      </c>
    </row>
    <row r="463" spans="1:13" s="11" customFormat="1" ht="12.75">
      <c r="A463" s="1">
        <v>1</v>
      </c>
      <c r="B463" s="97"/>
      <c r="C463" s="104" t="s">
        <v>110</v>
      </c>
      <c r="D463" s="103">
        <v>57.750000000000007</v>
      </c>
      <c r="E463" s="102" t="s">
        <v>36</v>
      </c>
      <c r="F463" s="101"/>
      <c r="G463" s="100">
        <v>57.750000000000007</v>
      </c>
      <c r="H463" s="94"/>
      <c r="I463" s="106"/>
      <c r="J463" s="98"/>
      <c r="K463" s="67"/>
      <c r="L463" s="43">
        <f t="shared" si="17"/>
        <v>0</v>
      </c>
      <c r="M463" s="26">
        <v>12</v>
      </c>
    </row>
    <row r="464" spans="1:13" s="11" customFormat="1" ht="12.75">
      <c r="A464" s="1">
        <v>1</v>
      </c>
      <c r="B464" s="97"/>
      <c r="C464" s="104" t="s">
        <v>109</v>
      </c>
      <c r="D464" s="103">
        <v>57.750000000000007</v>
      </c>
      <c r="E464" s="102" t="s">
        <v>36</v>
      </c>
      <c r="F464" s="101"/>
      <c r="G464" s="100">
        <v>57.750000000000007</v>
      </c>
      <c r="H464" s="94"/>
      <c r="I464" s="106"/>
      <c r="J464" s="98"/>
      <c r="K464" s="67"/>
      <c r="L464" s="43">
        <f t="shared" si="17"/>
        <v>0</v>
      </c>
      <c r="M464" s="26">
        <v>13</v>
      </c>
    </row>
    <row r="465" spans="1:13" s="11" customFormat="1" ht="12.75">
      <c r="A465" s="1">
        <v>1</v>
      </c>
      <c r="B465" s="97"/>
      <c r="C465" s="104" t="s">
        <v>108</v>
      </c>
      <c r="D465" s="103">
        <v>57.750000000000007</v>
      </c>
      <c r="E465" s="102" t="s">
        <v>36</v>
      </c>
      <c r="F465" s="101"/>
      <c r="G465" s="100">
        <v>57.750000000000007</v>
      </c>
      <c r="H465" s="94"/>
      <c r="I465" s="106"/>
      <c r="J465" s="98"/>
      <c r="K465" s="67"/>
      <c r="L465" s="43">
        <f t="shared" si="17"/>
        <v>0</v>
      </c>
      <c r="M465" s="26">
        <v>14</v>
      </c>
    </row>
    <row r="466" spans="1:13" s="11" customFormat="1" ht="12.75">
      <c r="A466" s="1">
        <v>1</v>
      </c>
      <c r="B466" s="97"/>
      <c r="C466" s="104" t="s">
        <v>107</v>
      </c>
      <c r="D466" s="103">
        <v>176</v>
      </c>
      <c r="E466" s="102" t="s">
        <v>36</v>
      </c>
      <c r="F466" s="101"/>
      <c r="G466" s="100">
        <v>176</v>
      </c>
      <c r="H466" s="94"/>
      <c r="I466" s="106"/>
      <c r="J466" s="98"/>
      <c r="K466" s="67"/>
      <c r="L466" s="43">
        <f t="shared" si="17"/>
        <v>0</v>
      </c>
      <c r="M466" s="26">
        <v>15</v>
      </c>
    </row>
    <row r="467" spans="1:13" s="11" customFormat="1" ht="12.75">
      <c r="A467" s="1">
        <v>1</v>
      </c>
      <c r="B467" s="97"/>
      <c r="C467" s="104" t="s">
        <v>106</v>
      </c>
      <c r="D467" s="103">
        <v>71.5</v>
      </c>
      <c r="E467" s="102" t="s">
        <v>36</v>
      </c>
      <c r="F467" s="101"/>
      <c r="G467" s="100">
        <v>71.5</v>
      </c>
      <c r="H467" s="94"/>
      <c r="I467" s="106"/>
      <c r="J467" s="98"/>
      <c r="K467" s="67"/>
      <c r="L467" s="43">
        <f t="shared" si="17"/>
        <v>0</v>
      </c>
      <c r="M467" s="26">
        <v>16</v>
      </c>
    </row>
    <row r="468" spans="1:13" s="11" customFormat="1" ht="13.5" thickBot="1">
      <c r="A468" s="1">
        <v>1</v>
      </c>
      <c r="B468" s="97"/>
      <c r="C468" s="104" t="s">
        <v>105</v>
      </c>
      <c r="D468" s="103"/>
      <c r="E468" s="102" t="s">
        <v>36</v>
      </c>
      <c r="F468" s="101"/>
      <c r="G468" s="100">
        <v>0</v>
      </c>
      <c r="H468" s="94"/>
      <c r="I468" s="113"/>
      <c r="J468" s="98"/>
      <c r="K468" s="67"/>
      <c r="L468" s="43">
        <f t="shared" si="17"/>
        <v>0</v>
      </c>
      <c r="M468" s="26">
        <v>17</v>
      </c>
    </row>
    <row r="469" spans="1:13" s="11" customFormat="1" ht="12.75">
      <c r="A469" s="1">
        <v>1</v>
      </c>
      <c r="B469" s="97"/>
      <c r="C469" s="111" t="s">
        <v>104</v>
      </c>
      <c r="D469" s="109"/>
      <c r="E469" s="110"/>
      <c r="F469" s="109"/>
      <c r="G469" s="108">
        <v>0</v>
      </c>
      <c r="H469" s="94"/>
      <c r="I469" s="112"/>
      <c r="J469" s="98"/>
      <c r="K469" s="67"/>
      <c r="L469" s="43">
        <f t="shared" si="17"/>
        <v>0</v>
      </c>
      <c r="M469" s="26">
        <v>18</v>
      </c>
    </row>
    <row r="470" spans="1:13" s="11" customFormat="1" ht="12.75">
      <c r="A470" s="1">
        <v>1</v>
      </c>
      <c r="B470" s="97"/>
      <c r="C470" s="104" t="s">
        <v>103</v>
      </c>
      <c r="D470" s="103">
        <v>42.839999999999996</v>
      </c>
      <c r="E470" s="102" t="s">
        <v>100</v>
      </c>
      <c r="F470" s="101"/>
      <c r="G470" s="100">
        <v>42.839999999999996</v>
      </c>
      <c r="H470" s="94"/>
      <c r="I470" s="106"/>
      <c r="J470" s="98"/>
      <c r="K470" s="67"/>
      <c r="L470" s="43">
        <f t="shared" si="17"/>
        <v>0</v>
      </c>
      <c r="M470" s="26">
        <v>19</v>
      </c>
    </row>
    <row r="471" spans="1:13" s="11" customFormat="1" ht="12.75">
      <c r="A471" s="1">
        <v>1</v>
      </c>
      <c r="B471" s="97"/>
      <c r="C471" s="104" t="s">
        <v>102</v>
      </c>
      <c r="D471" s="103">
        <v>843.47199999999998</v>
      </c>
      <c r="E471" s="102" t="s">
        <v>3</v>
      </c>
      <c r="F471" s="101"/>
      <c r="G471" s="100">
        <v>843.47199999999998</v>
      </c>
      <c r="H471" s="94"/>
      <c r="I471" s="106"/>
      <c r="J471" s="98"/>
      <c r="K471" s="67"/>
      <c r="L471" s="43">
        <f t="shared" si="17"/>
        <v>0</v>
      </c>
      <c r="M471" s="26">
        <v>20</v>
      </c>
    </row>
    <row r="472" spans="1:13" s="11" customFormat="1" ht="12.75">
      <c r="A472" s="1">
        <v>1</v>
      </c>
      <c r="B472" s="97"/>
      <c r="C472" s="104" t="s">
        <v>101</v>
      </c>
      <c r="D472" s="103">
        <v>29.75</v>
      </c>
      <c r="E472" s="102" t="s">
        <v>100</v>
      </c>
      <c r="F472" s="101"/>
      <c r="G472" s="100">
        <v>29.75</v>
      </c>
      <c r="H472" s="94"/>
      <c r="I472" s="106"/>
      <c r="J472" s="98"/>
      <c r="K472" s="67"/>
      <c r="L472" s="43">
        <f t="shared" si="17"/>
        <v>0</v>
      </c>
      <c r="M472" s="26">
        <v>21</v>
      </c>
    </row>
    <row r="473" spans="1:13" s="11" customFormat="1" ht="13.5" thickBot="1">
      <c r="A473" s="1">
        <v>1</v>
      </c>
      <c r="B473" s="97"/>
      <c r="C473" s="104" t="s">
        <v>99</v>
      </c>
      <c r="D473" s="103">
        <v>170.84745000000001</v>
      </c>
      <c r="E473" s="102" t="s">
        <v>98</v>
      </c>
      <c r="F473" s="101"/>
      <c r="G473" s="100">
        <v>170.84745000000001</v>
      </c>
      <c r="H473" s="94"/>
      <c r="I473" s="99"/>
      <c r="J473" s="98"/>
      <c r="K473" s="67"/>
      <c r="L473" s="43">
        <f t="shared" si="17"/>
        <v>0</v>
      </c>
      <c r="M473" s="26">
        <v>22</v>
      </c>
    </row>
    <row r="474" spans="1:13" s="11" customFormat="1" ht="12.75">
      <c r="A474" s="1">
        <v>1</v>
      </c>
      <c r="B474" s="97"/>
      <c r="C474" s="111" t="s">
        <v>97</v>
      </c>
      <c r="D474" s="109"/>
      <c r="E474" s="110"/>
      <c r="F474" s="109"/>
      <c r="G474" s="108">
        <v>0</v>
      </c>
      <c r="H474" s="94"/>
      <c r="I474" s="107"/>
      <c r="J474" s="98"/>
      <c r="K474" s="67"/>
      <c r="L474" s="43">
        <f t="shared" si="17"/>
        <v>0</v>
      </c>
      <c r="M474" s="26">
        <v>23</v>
      </c>
    </row>
    <row r="475" spans="1:13" s="11" customFormat="1" ht="12.75">
      <c r="A475" s="1">
        <v>1</v>
      </c>
      <c r="B475" s="97"/>
      <c r="C475" s="104" t="s">
        <v>95</v>
      </c>
      <c r="D475" s="103">
        <v>290.745</v>
      </c>
      <c r="E475" s="102" t="s">
        <v>96</v>
      </c>
      <c r="F475" s="101"/>
      <c r="G475" s="100">
        <v>290.745</v>
      </c>
      <c r="H475" s="94"/>
      <c r="I475" s="106"/>
      <c r="J475" s="98"/>
      <c r="K475" s="67"/>
      <c r="L475" s="43">
        <f t="shared" si="17"/>
        <v>0</v>
      </c>
      <c r="M475" s="26">
        <v>24</v>
      </c>
    </row>
    <row r="476" spans="1:13" s="11" customFormat="1" ht="12.75">
      <c r="A476" s="1">
        <v>1</v>
      </c>
      <c r="B476" s="97"/>
      <c r="C476" s="104" t="s">
        <v>95</v>
      </c>
      <c r="D476" s="103">
        <v>372.64499999999998</v>
      </c>
      <c r="E476" s="102" t="s">
        <v>71</v>
      </c>
      <c r="F476" s="101"/>
      <c r="G476" s="100">
        <v>372.64499999999998</v>
      </c>
      <c r="H476" s="94"/>
      <c r="I476" s="106"/>
      <c r="J476" s="98"/>
      <c r="K476" s="67"/>
      <c r="L476" s="43">
        <f t="shared" si="17"/>
        <v>0</v>
      </c>
      <c r="M476" s="26">
        <v>25</v>
      </c>
    </row>
    <row r="477" spans="1:13" s="11" customFormat="1" ht="12.75">
      <c r="A477" s="1">
        <v>1</v>
      </c>
      <c r="B477" s="97"/>
      <c r="C477" s="104" t="s">
        <v>95</v>
      </c>
      <c r="D477" s="103">
        <v>495.495</v>
      </c>
      <c r="E477" s="102" t="s">
        <v>73</v>
      </c>
      <c r="F477" s="101"/>
      <c r="G477" s="100">
        <v>495.495</v>
      </c>
      <c r="H477" s="94"/>
      <c r="I477" s="106"/>
      <c r="J477" s="98"/>
      <c r="K477" s="67"/>
      <c r="L477" s="43">
        <f t="shared" si="17"/>
        <v>0</v>
      </c>
      <c r="M477" s="26">
        <v>26</v>
      </c>
    </row>
    <row r="478" spans="1:13" s="11" customFormat="1" ht="12.75">
      <c r="A478" s="1">
        <v>1</v>
      </c>
      <c r="B478" s="97"/>
      <c r="C478" s="104" t="s">
        <v>94</v>
      </c>
      <c r="D478" s="103">
        <v>556.92000000000007</v>
      </c>
      <c r="E478" s="102">
        <v>1</v>
      </c>
      <c r="F478" s="101"/>
      <c r="G478" s="100">
        <v>556.92000000000007</v>
      </c>
      <c r="H478" s="94"/>
      <c r="I478" s="106"/>
      <c r="J478" s="98"/>
      <c r="K478" s="67"/>
      <c r="L478" s="43">
        <f t="shared" si="17"/>
        <v>0</v>
      </c>
      <c r="M478" s="26">
        <v>27</v>
      </c>
    </row>
    <row r="479" spans="1:13" s="11" customFormat="1" ht="12.75">
      <c r="A479" s="1">
        <v>1</v>
      </c>
      <c r="B479" s="97"/>
      <c r="C479" s="104" t="s">
        <v>94</v>
      </c>
      <c r="D479" s="103">
        <v>1212.1199999999999</v>
      </c>
      <c r="E479" s="102">
        <v>1</v>
      </c>
      <c r="F479" s="101"/>
      <c r="G479" s="100">
        <v>1212.1199999999999</v>
      </c>
      <c r="H479" s="94"/>
      <c r="I479" s="106"/>
      <c r="J479" s="98"/>
      <c r="K479" s="67"/>
      <c r="L479" s="43">
        <f t="shared" si="17"/>
        <v>0</v>
      </c>
      <c r="M479" s="26">
        <v>28</v>
      </c>
    </row>
    <row r="480" spans="1:13" s="11" customFormat="1" ht="12.75">
      <c r="A480" s="1">
        <v>1</v>
      </c>
      <c r="B480" s="97"/>
      <c r="C480" s="104" t="s">
        <v>93</v>
      </c>
      <c r="D480" s="103">
        <v>71.399999999999991</v>
      </c>
      <c r="E480" s="102" t="s">
        <v>3</v>
      </c>
      <c r="F480" s="101"/>
      <c r="G480" s="100">
        <v>71.399999999999991</v>
      </c>
      <c r="H480" s="94"/>
      <c r="I480" s="106"/>
      <c r="J480" s="98"/>
      <c r="K480" s="67"/>
      <c r="L480" s="43">
        <f t="shared" si="17"/>
        <v>0</v>
      </c>
      <c r="M480" s="26">
        <v>29</v>
      </c>
    </row>
    <row r="481" spans="1:13" s="11" customFormat="1" ht="13.5" thickBot="1">
      <c r="A481" s="1">
        <v>1</v>
      </c>
      <c r="B481" s="97"/>
      <c r="C481" s="104" t="s">
        <v>92</v>
      </c>
      <c r="D481" s="103">
        <v>25.2</v>
      </c>
      <c r="E481" s="102" t="s">
        <v>3</v>
      </c>
      <c r="F481" s="101"/>
      <c r="G481" s="100">
        <v>25.2</v>
      </c>
      <c r="H481" s="94"/>
      <c r="I481" s="113"/>
      <c r="J481" s="98"/>
      <c r="K481" s="67"/>
      <c r="L481" s="43">
        <f t="shared" si="17"/>
        <v>0</v>
      </c>
      <c r="M481" s="26">
        <v>30</v>
      </c>
    </row>
    <row r="482" spans="1:13" s="11" customFormat="1" ht="12.75">
      <c r="A482" s="1">
        <v>1</v>
      </c>
      <c r="B482" s="97"/>
      <c r="C482" s="111" t="s">
        <v>91</v>
      </c>
      <c r="D482" s="109"/>
      <c r="E482" s="110"/>
      <c r="F482" s="109"/>
      <c r="G482" s="108">
        <v>0</v>
      </c>
      <c r="H482" s="94"/>
      <c r="I482" s="112"/>
      <c r="J482" s="98"/>
      <c r="K482" s="67"/>
      <c r="L482" s="43">
        <f t="shared" si="17"/>
        <v>0</v>
      </c>
      <c r="M482" s="26">
        <v>31</v>
      </c>
    </row>
    <row r="483" spans="1:13" s="11" customFormat="1" ht="12.75">
      <c r="A483" s="1">
        <v>1</v>
      </c>
      <c r="B483" s="97"/>
      <c r="C483" s="104" t="s">
        <v>90</v>
      </c>
      <c r="D483" s="103">
        <v>556.92000000000007</v>
      </c>
      <c r="E483" s="102" t="s">
        <v>3</v>
      </c>
      <c r="F483" s="101"/>
      <c r="G483" s="100">
        <v>556.92000000000007</v>
      </c>
      <c r="H483" s="94"/>
      <c r="I483" s="106"/>
      <c r="J483" s="98"/>
      <c r="K483" s="67"/>
      <c r="L483" s="43">
        <f t="shared" si="17"/>
        <v>0</v>
      </c>
      <c r="M483" s="26">
        <v>32</v>
      </c>
    </row>
    <row r="484" spans="1:13" s="11" customFormat="1" ht="13.5" thickBot="1">
      <c r="A484" s="1">
        <v>1</v>
      </c>
      <c r="B484" s="97"/>
      <c r="C484" s="104" t="s">
        <v>89</v>
      </c>
      <c r="D484" s="103">
        <v>597.87</v>
      </c>
      <c r="E484" s="102" t="s">
        <v>3</v>
      </c>
      <c r="F484" s="101"/>
      <c r="G484" s="100">
        <v>597.87</v>
      </c>
      <c r="H484" s="94"/>
      <c r="I484" s="99"/>
      <c r="J484" s="98"/>
      <c r="K484" s="67"/>
      <c r="L484" s="43">
        <f t="shared" ref="L484:L512" si="18">K484*G484</f>
        <v>0</v>
      </c>
      <c r="M484" s="26">
        <v>33</v>
      </c>
    </row>
    <row r="485" spans="1:13" s="11" customFormat="1" ht="12.75">
      <c r="A485" s="1">
        <v>1</v>
      </c>
      <c r="B485" s="97"/>
      <c r="C485" s="111" t="s">
        <v>88</v>
      </c>
      <c r="D485" s="109"/>
      <c r="E485" s="110"/>
      <c r="F485" s="109"/>
      <c r="G485" s="108">
        <v>0</v>
      </c>
      <c r="H485" s="94"/>
      <c r="I485" s="107"/>
      <c r="J485" s="98"/>
      <c r="K485" s="67"/>
      <c r="L485" s="43">
        <f t="shared" si="18"/>
        <v>0</v>
      </c>
      <c r="M485" s="26">
        <v>34</v>
      </c>
    </row>
    <row r="486" spans="1:13" s="11" customFormat="1" ht="12.75">
      <c r="A486" s="1">
        <v>1</v>
      </c>
      <c r="B486" s="97"/>
      <c r="C486" s="104" t="s">
        <v>87</v>
      </c>
      <c r="D486" s="103">
        <v>608.10750000000007</v>
      </c>
      <c r="E486" s="102" t="s">
        <v>3</v>
      </c>
      <c r="F486" s="101"/>
      <c r="G486" s="100">
        <v>608.10750000000007</v>
      </c>
      <c r="H486" s="94"/>
      <c r="I486" s="106"/>
      <c r="J486" s="98"/>
      <c r="K486" s="67"/>
      <c r="L486" s="43">
        <f t="shared" si="18"/>
        <v>0</v>
      </c>
      <c r="M486" s="26">
        <v>35</v>
      </c>
    </row>
    <row r="487" spans="1:13" s="11" customFormat="1" ht="12.75">
      <c r="A487" s="1">
        <v>1</v>
      </c>
      <c r="B487" s="97"/>
      <c r="C487" s="104" t="s">
        <v>86</v>
      </c>
      <c r="D487" s="103">
        <v>515.97</v>
      </c>
      <c r="E487" s="102" t="s">
        <v>3</v>
      </c>
      <c r="F487" s="101"/>
      <c r="G487" s="100">
        <v>515.97</v>
      </c>
      <c r="H487" s="94"/>
      <c r="I487" s="106"/>
      <c r="J487" s="98"/>
      <c r="K487" s="67"/>
      <c r="L487" s="43">
        <f t="shared" si="18"/>
        <v>0</v>
      </c>
      <c r="M487" s="26">
        <v>36</v>
      </c>
    </row>
    <row r="488" spans="1:13" s="11" customFormat="1" ht="12.75">
      <c r="A488" s="1">
        <v>1</v>
      </c>
      <c r="B488" s="97"/>
      <c r="C488" s="104" t="s">
        <v>439</v>
      </c>
      <c r="D488" s="103">
        <v>556.92000000000007</v>
      </c>
      <c r="E488" s="102" t="s">
        <v>3</v>
      </c>
      <c r="F488" s="101"/>
      <c r="G488" s="100">
        <v>556.92000000000007</v>
      </c>
      <c r="H488" s="94"/>
      <c r="I488" s="106"/>
      <c r="J488" s="98"/>
      <c r="K488" s="67"/>
      <c r="L488" s="43">
        <f t="shared" si="18"/>
        <v>0</v>
      </c>
      <c r="M488" s="26">
        <v>37</v>
      </c>
    </row>
    <row r="489" spans="1:13" s="11" customFormat="1" ht="12.75">
      <c r="A489" s="1">
        <v>1</v>
      </c>
      <c r="B489" s="97"/>
      <c r="C489" s="104" t="s">
        <v>85</v>
      </c>
      <c r="D489" s="103">
        <v>638.82000000000005</v>
      </c>
      <c r="E489" s="102" t="s">
        <v>3</v>
      </c>
      <c r="F489" s="101"/>
      <c r="G489" s="100">
        <v>638.82000000000005</v>
      </c>
      <c r="H489" s="94"/>
      <c r="I489" s="106"/>
      <c r="J489" s="98"/>
      <c r="K489" s="67"/>
      <c r="L489" s="43">
        <f t="shared" si="18"/>
        <v>0</v>
      </c>
      <c r="M489" s="26">
        <v>38</v>
      </c>
    </row>
    <row r="490" spans="1:13" s="11" customFormat="1" ht="13.5" thickBot="1">
      <c r="A490" s="1">
        <v>1</v>
      </c>
      <c r="B490" s="97"/>
      <c r="C490" s="104" t="s">
        <v>84</v>
      </c>
      <c r="D490" s="103">
        <v>556.92000000000007</v>
      </c>
      <c r="E490" s="102" t="s">
        <v>3</v>
      </c>
      <c r="F490" s="101"/>
      <c r="G490" s="100">
        <v>556.92000000000007</v>
      </c>
      <c r="H490" s="94"/>
      <c r="I490" s="113"/>
      <c r="J490" s="98"/>
      <c r="K490" s="67"/>
      <c r="L490" s="43">
        <f t="shared" si="18"/>
        <v>0</v>
      </c>
      <c r="M490" s="26">
        <v>39</v>
      </c>
    </row>
    <row r="491" spans="1:13" s="11" customFormat="1" ht="12.75">
      <c r="A491" s="1">
        <v>1</v>
      </c>
      <c r="B491" s="97"/>
      <c r="C491" s="111" t="s">
        <v>83</v>
      </c>
      <c r="D491" s="109"/>
      <c r="E491" s="110"/>
      <c r="F491" s="109"/>
      <c r="G491" s="108">
        <v>0</v>
      </c>
      <c r="H491" s="94"/>
      <c r="I491" s="112"/>
      <c r="J491" s="98"/>
      <c r="K491" s="67"/>
      <c r="L491" s="43">
        <f t="shared" si="18"/>
        <v>0</v>
      </c>
      <c r="M491" s="26">
        <v>40</v>
      </c>
    </row>
    <row r="492" spans="1:13" s="11" customFormat="1" ht="12.75">
      <c r="A492" s="1">
        <v>1</v>
      </c>
      <c r="B492" s="97"/>
      <c r="C492" s="104" t="s">
        <v>82</v>
      </c>
      <c r="D492" s="103">
        <v>140.70000000000002</v>
      </c>
      <c r="E492" s="102" t="s">
        <v>3</v>
      </c>
      <c r="F492" s="101"/>
      <c r="G492" s="100">
        <v>140.70000000000002</v>
      </c>
      <c r="H492" s="94"/>
      <c r="I492" s="106"/>
      <c r="J492" s="98"/>
      <c r="K492" s="67"/>
      <c r="L492" s="43">
        <f t="shared" si="18"/>
        <v>0</v>
      </c>
      <c r="M492" s="26">
        <v>41</v>
      </c>
    </row>
    <row r="493" spans="1:13" s="10" customFormat="1" ht="12.75">
      <c r="A493" s="1">
        <v>1</v>
      </c>
      <c r="B493" s="97"/>
      <c r="C493" s="104" t="s">
        <v>81</v>
      </c>
      <c r="D493" s="103">
        <v>148.67999999999998</v>
      </c>
      <c r="E493" s="102" t="s">
        <v>3</v>
      </c>
      <c r="F493" s="101"/>
      <c r="G493" s="100">
        <v>148.67999999999998</v>
      </c>
      <c r="H493" s="94"/>
      <c r="I493" s="106"/>
      <c r="J493" s="98"/>
      <c r="K493" s="67"/>
      <c r="L493" s="43">
        <f t="shared" si="18"/>
        <v>0</v>
      </c>
      <c r="M493" s="26">
        <v>42</v>
      </c>
    </row>
    <row r="494" spans="1:13" s="10" customFormat="1" ht="13.5" thickBot="1">
      <c r="A494" s="1">
        <v>1</v>
      </c>
      <c r="B494" s="97"/>
      <c r="C494" s="104" t="s">
        <v>80</v>
      </c>
      <c r="D494" s="103">
        <v>148.67999999999998</v>
      </c>
      <c r="E494" s="102" t="s">
        <v>3</v>
      </c>
      <c r="F494" s="101"/>
      <c r="G494" s="100">
        <v>148.67999999999998</v>
      </c>
      <c r="H494" s="94"/>
      <c r="I494" s="99"/>
      <c r="J494" s="98"/>
      <c r="K494" s="67"/>
      <c r="L494" s="43">
        <f t="shared" si="18"/>
        <v>0</v>
      </c>
      <c r="M494" s="26">
        <v>43</v>
      </c>
    </row>
    <row r="495" spans="1:13" s="10" customFormat="1" ht="12.75">
      <c r="A495" s="1">
        <v>1</v>
      </c>
      <c r="B495" s="97"/>
      <c r="C495" s="111" t="s">
        <v>79</v>
      </c>
      <c r="D495" s="109"/>
      <c r="E495" s="110"/>
      <c r="F495" s="109"/>
      <c r="G495" s="108">
        <v>0</v>
      </c>
      <c r="H495" s="94"/>
      <c r="I495" s="107"/>
      <c r="J495" s="98"/>
      <c r="K495" s="67"/>
      <c r="L495" s="43">
        <f t="shared" si="18"/>
        <v>0</v>
      </c>
      <c r="M495" s="26">
        <v>44</v>
      </c>
    </row>
    <row r="496" spans="1:13" s="10" customFormat="1" ht="12.75">
      <c r="A496" s="1">
        <v>1</v>
      </c>
      <c r="B496" s="97"/>
      <c r="C496" s="104" t="s">
        <v>78</v>
      </c>
      <c r="D496" s="103">
        <v>51.1875</v>
      </c>
      <c r="E496" s="102" t="s">
        <v>3</v>
      </c>
      <c r="F496" s="101"/>
      <c r="G496" s="100">
        <v>51.1875</v>
      </c>
      <c r="H496" s="94"/>
      <c r="I496" s="106"/>
      <c r="J496" s="98"/>
      <c r="K496" s="67"/>
      <c r="L496" s="43">
        <f t="shared" si="18"/>
        <v>0</v>
      </c>
      <c r="M496" s="26">
        <v>45</v>
      </c>
    </row>
    <row r="497" spans="1:13" s="10" customFormat="1" ht="12.75">
      <c r="A497" s="1">
        <v>1</v>
      </c>
      <c r="B497" s="97"/>
      <c r="C497" s="104" t="s">
        <v>77</v>
      </c>
      <c r="D497" s="103">
        <v>137.1825</v>
      </c>
      <c r="E497" s="102" t="s">
        <v>3</v>
      </c>
      <c r="F497" s="101"/>
      <c r="G497" s="100">
        <v>137.1825</v>
      </c>
      <c r="H497" s="94"/>
      <c r="I497" s="106"/>
      <c r="J497" s="98"/>
      <c r="K497" s="67"/>
      <c r="L497" s="43">
        <f t="shared" si="18"/>
        <v>0</v>
      </c>
      <c r="M497" s="26">
        <v>46</v>
      </c>
    </row>
    <row r="498" spans="1:13" s="10" customFormat="1" ht="13.5" thickBot="1">
      <c r="A498" s="1">
        <v>1</v>
      </c>
      <c r="B498" s="97"/>
      <c r="C498" s="104" t="s">
        <v>76</v>
      </c>
      <c r="D498" s="103">
        <v>188.37</v>
      </c>
      <c r="E498" s="102" t="s">
        <v>3</v>
      </c>
      <c r="F498" s="101"/>
      <c r="G498" s="100">
        <v>188.37</v>
      </c>
      <c r="H498" s="94"/>
      <c r="I498" s="113"/>
      <c r="J498" s="98"/>
      <c r="K498" s="67"/>
      <c r="L498" s="43">
        <f t="shared" si="18"/>
        <v>0</v>
      </c>
      <c r="M498" s="26">
        <v>47</v>
      </c>
    </row>
    <row r="499" spans="1:13" s="10" customFormat="1" ht="12.75">
      <c r="A499" s="1">
        <v>1</v>
      </c>
      <c r="B499" s="97"/>
      <c r="C499" s="111" t="s">
        <v>75</v>
      </c>
      <c r="D499" s="109"/>
      <c r="E499" s="110"/>
      <c r="F499" s="109"/>
      <c r="G499" s="108">
        <v>0</v>
      </c>
      <c r="H499" s="94"/>
      <c r="I499" s="112"/>
      <c r="J499" s="98"/>
      <c r="K499" s="67"/>
      <c r="L499" s="43">
        <f t="shared" si="18"/>
        <v>0</v>
      </c>
      <c r="M499" s="26">
        <v>48</v>
      </c>
    </row>
    <row r="500" spans="1:13" s="10" customFormat="1" ht="12.75">
      <c r="A500" s="1">
        <v>1</v>
      </c>
      <c r="B500" s="97"/>
      <c r="C500" s="104" t="s">
        <v>74</v>
      </c>
      <c r="D500" s="103">
        <v>530.25</v>
      </c>
      <c r="E500" s="102" t="s">
        <v>73</v>
      </c>
      <c r="F500" s="101"/>
      <c r="G500" s="100">
        <v>530.25</v>
      </c>
      <c r="H500" s="94"/>
      <c r="I500" s="106"/>
      <c r="J500" s="98"/>
      <c r="K500" s="67"/>
      <c r="L500" s="43">
        <f t="shared" si="18"/>
        <v>0</v>
      </c>
      <c r="M500" s="26">
        <v>49</v>
      </c>
    </row>
    <row r="501" spans="1:13" s="10" customFormat="1" ht="12.75">
      <c r="A501" s="1">
        <v>1</v>
      </c>
      <c r="B501" s="97"/>
      <c r="C501" s="104" t="s">
        <v>72</v>
      </c>
      <c r="D501" s="103">
        <v>451.5</v>
      </c>
      <c r="E501" s="102" t="s">
        <v>71</v>
      </c>
      <c r="F501" s="101"/>
      <c r="G501" s="100">
        <v>451.5</v>
      </c>
      <c r="H501" s="94"/>
      <c r="I501" s="106"/>
      <c r="J501" s="98"/>
      <c r="K501" s="67"/>
      <c r="L501" s="43">
        <f t="shared" si="18"/>
        <v>0</v>
      </c>
      <c r="M501" s="26">
        <v>50</v>
      </c>
    </row>
    <row r="502" spans="1:13" s="10" customFormat="1" ht="12.75" customHeight="1">
      <c r="A502" s="1">
        <v>1</v>
      </c>
      <c r="B502" s="97"/>
      <c r="C502" s="104" t="s">
        <v>70</v>
      </c>
      <c r="D502" s="103">
        <v>254.625</v>
      </c>
      <c r="E502" s="102" t="s">
        <v>3</v>
      </c>
      <c r="F502" s="101"/>
      <c r="G502" s="100">
        <v>254.625</v>
      </c>
      <c r="H502" s="94"/>
      <c r="I502" s="106"/>
      <c r="J502" s="98"/>
      <c r="K502" s="67"/>
      <c r="L502" s="43">
        <f t="shared" si="18"/>
        <v>0</v>
      </c>
      <c r="M502" s="26">
        <v>51</v>
      </c>
    </row>
    <row r="503" spans="1:13" s="10" customFormat="1" ht="12.75" customHeight="1">
      <c r="A503" s="1">
        <v>1</v>
      </c>
      <c r="B503" s="97"/>
      <c r="C503" s="104" t="s">
        <v>69</v>
      </c>
      <c r="D503" s="103">
        <v>228.375</v>
      </c>
      <c r="E503" s="102" t="s">
        <v>3</v>
      </c>
      <c r="F503" s="101"/>
      <c r="G503" s="100">
        <v>228.375</v>
      </c>
      <c r="H503" s="94"/>
      <c r="I503" s="106"/>
      <c r="J503" s="98"/>
      <c r="K503" s="67"/>
      <c r="L503" s="43">
        <f t="shared" si="18"/>
        <v>0</v>
      </c>
      <c r="M503" s="26">
        <v>52</v>
      </c>
    </row>
    <row r="504" spans="1:13" s="10" customFormat="1" ht="12.75">
      <c r="A504" s="1">
        <v>1</v>
      </c>
      <c r="B504" s="97"/>
      <c r="C504" s="104" t="s">
        <v>68</v>
      </c>
      <c r="D504" s="103">
        <v>254.625</v>
      </c>
      <c r="E504" s="102" t="s">
        <v>3</v>
      </c>
      <c r="F504" s="101"/>
      <c r="G504" s="100">
        <v>254.625</v>
      </c>
      <c r="H504" s="94"/>
      <c r="I504" s="106"/>
      <c r="J504" s="98"/>
      <c r="K504" s="67"/>
      <c r="L504" s="43">
        <f t="shared" si="18"/>
        <v>0</v>
      </c>
      <c r="M504" s="26">
        <v>53</v>
      </c>
    </row>
    <row r="505" spans="1:13" s="10" customFormat="1" ht="12.75">
      <c r="A505" s="1">
        <v>1</v>
      </c>
      <c r="B505" s="97"/>
      <c r="C505" s="104" t="s">
        <v>67</v>
      </c>
      <c r="D505" s="103">
        <v>241.5</v>
      </c>
      <c r="E505" s="102" t="s">
        <v>3</v>
      </c>
      <c r="F505" s="101"/>
      <c r="G505" s="100">
        <v>241.5</v>
      </c>
      <c r="H505" s="94"/>
      <c r="I505" s="106"/>
      <c r="J505" s="98"/>
      <c r="K505" s="67"/>
      <c r="L505" s="43">
        <f t="shared" si="18"/>
        <v>0</v>
      </c>
      <c r="M505" s="26">
        <v>54</v>
      </c>
    </row>
    <row r="506" spans="1:13" s="10" customFormat="1" ht="13.5" thickBot="1">
      <c r="A506" s="1">
        <v>1</v>
      </c>
      <c r="B506" s="97"/>
      <c r="C506" s="104" t="s">
        <v>66</v>
      </c>
      <c r="D506" s="103">
        <v>438.375</v>
      </c>
      <c r="E506" s="102" t="s">
        <v>65</v>
      </c>
      <c r="F506" s="101"/>
      <c r="G506" s="100">
        <v>438.375</v>
      </c>
      <c r="H506" s="94"/>
      <c r="I506" s="99"/>
      <c r="J506" s="98"/>
      <c r="K506" s="67"/>
      <c r="L506" s="43">
        <f t="shared" si="18"/>
        <v>0</v>
      </c>
      <c r="M506" s="26">
        <v>55</v>
      </c>
    </row>
    <row r="507" spans="1:13" s="10" customFormat="1" ht="12.75">
      <c r="A507" s="1">
        <v>1</v>
      </c>
      <c r="B507" s="97"/>
      <c r="C507" s="111" t="s">
        <v>64</v>
      </c>
      <c r="D507" s="109"/>
      <c r="E507" s="110"/>
      <c r="F507" s="109"/>
      <c r="G507" s="108">
        <v>0</v>
      </c>
      <c r="H507" s="94"/>
      <c r="I507" s="107"/>
      <c r="J507" s="98"/>
      <c r="K507" s="67"/>
      <c r="L507" s="43">
        <f t="shared" si="18"/>
        <v>0</v>
      </c>
      <c r="M507" s="26">
        <v>56</v>
      </c>
    </row>
    <row r="508" spans="1:13" s="10" customFormat="1" ht="12.75">
      <c r="A508" s="1">
        <v>1</v>
      </c>
      <c r="B508" s="97"/>
      <c r="C508" s="104" t="s">
        <v>63</v>
      </c>
      <c r="D508" s="103">
        <v>25.06</v>
      </c>
      <c r="E508" s="102" t="s">
        <v>62</v>
      </c>
      <c r="F508" s="101"/>
      <c r="G508" s="100">
        <v>25.06</v>
      </c>
      <c r="H508" s="94"/>
      <c r="I508" s="106"/>
      <c r="J508" s="98"/>
      <c r="K508" s="67"/>
      <c r="L508" s="43">
        <f t="shared" si="18"/>
        <v>0</v>
      </c>
      <c r="M508" s="26">
        <v>57</v>
      </c>
    </row>
    <row r="509" spans="1:13" s="10" customFormat="1" ht="12.75">
      <c r="A509" s="1">
        <v>1</v>
      </c>
      <c r="B509" s="97"/>
      <c r="C509" s="104" t="s">
        <v>61</v>
      </c>
      <c r="D509" s="103">
        <v>22.12</v>
      </c>
      <c r="E509" s="102" t="s">
        <v>60</v>
      </c>
      <c r="F509" s="101"/>
      <c r="G509" s="100">
        <v>22.12</v>
      </c>
      <c r="H509" s="94"/>
      <c r="I509" s="106"/>
      <c r="J509" s="98"/>
      <c r="K509" s="67"/>
      <c r="L509" s="43">
        <f t="shared" si="18"/>
        <v>0</v>
      </c>
      <c r="M509" s="26">
        <v>58</v>
      </c>
    </row>
    <row r="510" spans="1:13" s="10" customFormat="1" ht="12.75">
      <c r="A510" s="1">
        <v>1</v>
      </c>
      <c r="B510" s="97"/>
      <c r="C510" s="104" t="s">
        <v>59</v>
      </c>
      <c r="D510" s="103">
        <v>30.8</v>
      </c>
      <c r="E510" s="102" t="s">
        <v>38</v>
      </c>
      <c r="F510" s="101"/>
      <c r="G510" s="100">
        <v>30.8</v>
      </c>
      <c r="H510" s="94"/>
      <c r="I510" s="106"/>
      <c r="J510" s="98"/>
      <c r="K510" s="67"/>
      <c r="L510" s="43">
        <f t="shared" si="18"/>
        <v>0</v>
      </c>
      <c r="M510" s="26">
        <v>59</v>
      </c>
    </row>
    <row r="511" spans="1:13" s="10" customFormat="1" ht="12.75">
      <c r="A511" s="1">
        <v>1</v>
      </c>
      <c r="B511" s="97"/>
      <c r="C511" s="104" t="s">
        <v>58</v>
      </c>
      <c r="D511" s="103">
        <v>36.120000000000005</v>
      </c>
      <c r="E511" s="102" t="s">
        <v>40</v>
      </c>
      <c r="F511" s="101"/>
      <c r="G511" s="100">
        <v>36.120000000000005</v>
      </c>
      <c r="H511" s="94"/>
      <c r="I511" s="106"/>
      <c r="J511" s="98"/>
      <c r="K511" s="67"/>
      <c r="L511" s="43">
        <f t="shared" si="18"/>
        <v>0</v>
      </c>
      <c r="M511" s="26">
        <v>60</v>
      </c>
    </row>
    <row r="512" spans="1:13" s="10" customFormat="1" ht="13.5" thickBot="1">
      <c r="A512" s="1">
        <v>1</v>
      </c>
      <c r="B512" s="105"/>
      <c r="C512" s="104" t="s">
        <v>57</v>
      </c>
      <c r="D512" s="103">
        <v>32.340000000000003</v>
      </c>
      <c r="E512" s="102" t="s">
        <v>56</v>
      </c>
      <c r="F512" s="101"/>
      <c r="G512" s="100">
        <v>32.340000000000003</v>
      </c>
      <c r="H512" s="94"/>
      <c r="I512" s="99"/>
      <c r="J512" s="98"/>
      <c r="K512" s="67"/>
      <c r="L512" s="43">
        <f t="shared" si="18"/>
        <v>0</v>
      </c>
      <c r="M512" s="26">
        <v>60</v>
      </c>
    </row>
    <row r="513" spans="1:13" s="10" customFormat="1">
      <c r="A513" s="1">
        <v>1</v>
      </c>
      <c r="B513" s="97"/>
      <c r="C513" s="94"/>
      <c r="D513" s="94"/>
      <c r="E513" s="94"/>
      <c r="F513" s="94"/>
      <c r="G513" s="94"/>
      <c r="H513" s="94"/>
      <c r="I513" s="96"/>
      <c r="J513" s="94"/>
      <c r="K513" s="95"/>
      <c r="L513" s="94"/>
      <c r="M513" s="26">
        <v>60</v>
      </c>
    </row>
    <row r="514" spans="1:13" s="10" customFormat="1" ht="19.5" thickBot="1">
      <c r="A514" s="1">
        <v>1</v>
      </c>
      <c r="B514" s="93"/>
      <c r="C514" s="92" t="s">
        <v>55</v>
      </c>
      <c r="D514" s="91"/>
      <c r="E514" s="91"/>
      <c r="F514" s="91"/>
      <c r="G514" s="91"/>
      <c r="H514" s="90"/>
      <c r="I514" s="89"/>
      <c r="J514" s="68"/>
      <c r="K514" s="88"/>
      <c r="L514" s="68"/>
      <c r="M514" s="26">
        <v>63</v>
      </c>
    </row>
    <row r="515" spans="1:13" s="10" customFormat="1" ht="14.25" thickTop="1" thickBot="1">
      <c r="A515" s="1">
        <v>1</v>
      </c>
      <c r="B515" s="66"/>
      <c r="C515" s="87" t="s">
        <v>54</v>
      </c>
      <c r="D515" s="85"/>
      <c r="E515" s="86"/>
      <c r="F515" s="85"/>
      <c r="G515" s="84"/>
      <c r="H515" s="64"/>
      <c r="I515" s="75"/>
      <c r="J515" s="68"/>
      <c r="K515" s="52" t="s">
        <v>19</v>
      </c>
      <c r="L515" s="51" t="s">
        <v>18</v>
      </c>
      <c r="M515" s="26">
        <v>1</v>
      </c>
    </row>
    <row r="516" spans="1:13" s="10" customFormat="1" ht="12.75">
      <c r="A516" s="1">
        <v>1</v>
      </c>
      <c r="B516" s="66"/>
      <c r="C516" s="74" t="s">
        <v>52</v>
      </c>
      <c r="D516" s="73">
        <v>68.823999999999998</v>
      </c>
      <c r="E516" s="72" t="s">
        <v>53</v>
      </c>
      <c r="F516" s="71"/>
      <c r="G516" s="70">
        <v>68.823999999999998</v>
      </c>
      <c r="H516" s="64"/>
      <c r="I516" s="75"/>
      <c r="J516" s="68"/>
      <c r="K516" s="83"/>
      <c r="L516" s="82">
        <f t="shared" ref="L516:L534" si="19">K516*G516</f>
        <v>0</v>
      </c>
      <c r="M516" s="26">
        <v>65</v>
      </c>
    </row>
    <row r="517" spans="1:13" s="10" customFormat="1" ht="12.75">
      <c r="A517" s="1">
        <v>1</v>
      </c>
      <c r="B517" s="66"/>
      <c r="C517" s="74" t="s">
        <v>52</v>
      </c>
      <c r="D517" s="73">
        <v>1600</v>
      </c>
      <c r="E517" s="72" t="s">
        <v>51</v>
      </c>
      <c r="F517" s="71"/>
      <c r="G517" s="70">
        <v>1600</v>
      </c>
      <c r="H517" s="64"/>
      <c r="I517" s="75"/>
      <c r="J517" s="68"/>
      <c r="K517" s="67"/>
      <c r="L517" s="43">
        <f t="shared" si="19"/>
        <v>0</v>
      </c>
      <c r="M517" s="26">
        <v>66</v>
      </c>
    </row>
    <row r="518" spans="1:13" s="10" customFormat="1" ht="12.75">
      <c r="A518" s="1">
        <v>1</v>
      </c>
      <c r="B518" s="66"/>
      <c r="C518" s="74" t="s">
        <v>50</v>
      </c>
      <c r="D518" s="73"/>
      <c r="E518" s="72" t="s">
        <v>36</v>
      </c>
      <c r="F518" s="71"/>
      <c r="G518" s="70">
        <v>0</v>
      </c>
      <c r="H518" s="64"/>
      <c r="I518" s="75"/>
      <c r="J518" s="68"/>
      <c r="K518" s="67"/>
      <c r="L518" s="43">
        <f t="shared" si="19"/>
        <v>0</v>
      </c>
      <c r="M518" s="26">
        <v>67</v>
      </c>
    </row>
    <row r="519" spans="1:13" s="10" customFormat="1" ht="12.75">
      <c r="A519" s="1">
        <v>1</v>
      </c>
      <c r="B519" s="66"/>
      <c r="C519" s="74" t="s">
        <v>50</v>
      </c>
      <c r="D519" s="73"/>
      <c r="E519" s="72" t="s">
        <v>49</v>
      </c>
      <c r="F519" s="71"/>
      <c r="G519" s="70">
        <v>0</v>
      </c>
      <c r="H519" s="64"/>
      <c r="I519" s="75"/>
      <c r="J519" s="68"/>
      <c r="K519" s="67"/>
      <c r="L519" s="43">
        <f t="shared" si="19"/>
        <v>0</v>
      </c>
      <c r="M519" s="26">
        <v>68</v>
      </c>
    </row>
    <row r="520" spans="1:13" s="10" customFormat="1" ht="12.75">
      <c r="A520" s="1">
        <v>1</v>
      </c>
      <c r="B520" s="66"/>
      <c r="C520" s="74" t="s">
        <v>48</v>
      </c>
      <c r="D520" s="73">
        <v>194.4</v>
      </c>
      <c r="E520" s="72" t="s">
        <v>47</v>
      </c>
      <c r="F520" s="71"/>
      <c r="G520" s="70">
        <v>194.4</v>
      </c>
      <c r="H520" s="64"/>
      <c r="I520" s="75"/>
      <c r="J520" s="68"/>
      <c r="K520" s="67"/>
      <c r="L520" s="43">
        <f t="shared" si="19"/>
        <v>0</v>
      </c>
      <c r="M520" s="26">
        <v>69</v>
      </c>
    </row>
    <row r="521" spans="1:13" s="10" customFormat="1" ht="12.75">
      <c r="A521" s="1">
        <v>1</v>
      </c>
      <c r="B521" s="66"/>
      <c r="C521" s="74" t="s">
        <v>46</v>
      </c>
      <c r="D521" s="73">
        <v>42.56</v>
      </c>
      <c r="E521" s="72" t="s">
        <v>44</v>
      </c>
      <c r="F521" s="71"/>
      <c r="G521" s="70">
        <v>42.56</v>
      </c>
      <c r="H521" s="64"/>
      <c r="I521" s="75"/>
      <c r="J521" s="68"/>
      <c r="K521" s="67"/>
      <c r="L521" s="43">
        <f t="shared" si="19"/>
        <v>0</v>
      </c>
      <c r="M521" s="26">
        <v>70</v>
      </c>
    </row>
    <row r="522" spans="1:13" s="10" customFormat="1" ht="12.75">
      <c r="A522" s="1">
        <v>1</v>
      </c>
      <c r="B522" s="66"/>
      <c r="C522" s="74" t="s">
        <v>45</v>
      </c>
      <c r="D522" s="73">
        <v>48.16</v>
      </c>
      <c r="E522" s="72" t="s">
        <v>44</v>
      </c>
      <c r="F522" s="71"/>
      <c r="G522" s="70">
        <v>48.16</v>
      </c>
      <c r="H522" s="64"/>
      <c r="I522" s="75"/>
      <c r="J522" s="68"/>
      <c r="K522" s="67"/>
      <c r="L522" s="43">
        <f t="shared" si="19"/>
        <v>0</v>
      </c>
      <c r="M522" s="26">
        <v>71</v>
      </c>
    </row>
    <row r="523" spans="1:13" s="10" customFormat="1" ht="12.75">
      <c r="A523" s="1">
        <v>1</v>
      </c>
      <c r="B523" s="66"/>
      <c r="C523" s="74" t="s">
        <v>43</v>
      </c>
      <c r="D523" s="73">
        <v>13.860000000000001</v>
      </c>
      <c r="E523" s="72" t="s">
        <v>40</v>
      </c>
      <c r="F523" s="71"/>
      <c r="G523" s="70">
        <v>13.860000000000001</v>
      </c>
      <c r="H523" s="64"/>
      <c r="I523" s="75"/>
      <c r="J523" s="68"/>
      <c r="K523" s="67"/>
      <c r="L523" s="43">
        <f t="shared" si="19"/>
        <v>0</v>
      </c>
      <c r="M523" s="26">
        <v>72</v>
      </c>
    </row>
    <row r="524" spans="1:13" ht="12.75">
      <c r="A524" s="1">
        <v>1</v>
      </c>
      <c r="B524" s="66"/>
      <c r="C524" s="74" t="s">
        <v>42</v>
      </c>
      <c r="D524" s="73">
        <v>17.975999999999999</v>
      </c>
      <c r="E524" s="72" t="s">
        <v>38</v>
      </c>
      <c r="F524" s="71"/>
      <c r="G524" s="70">
        <v>17.975999999999999</v>
      </c>
      <c r="H524" s="64"/>
      <c r="I524" s="75"/>
      <c r="J524" s="68"/>
      <c r="K524" s="67"/>
      <c r="L524" s="43">
        <f t="shared" si="19"/>
        <v>0</v>
      </c>
      <c r="M524" s="26">
        <v>73</v>
      </c>
    </row>
    <row r="525" spans="1:13" s="9" customFormat="1" ht="12.75">
      <c r="A525" s="1">
        <v>1</v>
      </c>
      <c r="B525" s="66"/>
      <c r="C525" s="74" t="s">
        <v>41</v>
      </c>
      <c r="D525" s="73">
        <v>13.860000000000001</v>
      </c>
      <c r="E525" s="72" t="s">
        <v>40</v>
      </c>
      <c r="F525" s="71"/>
      <c r="G525" s="70">
        <v>13.860000000000001</v>
      </c>
      <c r="H525" s="64"/>
      <c r="I525" s="75"/>
      <c r="J525" s="68"/>
      <c r="K525" s="67"/>
      <c r="L525" s="43">
        <f t="shared" si="19"/>
        <v>0</v>
      </c>
      <c r="M525" s="26">
        <v>74</v>
      </c>
    </row>
    <row r="526" spans="1:13" s="9" customFormat="1" ht="12.75">
      <c r="A526" s="1">
        <v>1</v>
      </c>
      <c r="B526" s="66"/>
      <c r="C526" s="74" t="s">
        <v>39</v>
      </c>
      <c r="D526" s="73">
        <v>17.975999999999999</v>
      </c>
      <c r="E526" s="72" t="s">
        <v>38</v>
      </c>
      <c r="F526" s="71"/>
      <c r="G526" s="70">
        <v>17.975999999999999</v>
      </c>
      <c r="H526" s="64"/>
      <c r="I526" s="75"/>
      <c r="J526" s="68"/>
      <c r="K526" s="67"/>
      <c r="L526" s="43">
        <f t="shared" si="19"/>
        <v>0</v>
      </c>
      <c r="M526" s="26">
        <v>75</v>
      </c>
    </row>
    <row r="527" spans="1:13" s="9" customFormat="1" ht="12.75">
      <c r="A527" s="1">
        <v>1</v>
      </c>
      <c r="B527" s="66"/>
      <c r="C527" s="74" t="s">
        <v>37</v>
      </c>
      <c r="D527" s="73">
        <v>84</v>
      </c>
      <c r="E527" s="72" t="s">
        <v>36</v>
      </c>
      <c r="F527" s="71"/>
      <c r="G527" s="70">
        <v>84</v>
      </c>
      <c r="H527" s="64"/>
      <c r="I527" s="75"/>
      <c r="J527" s="68"/>
      <c r="K527" s="67"/>
      <c r="L527" s="43">
        <f t="shared" si="19"/>
        <v>0</v>
      </c>
      <c r="M527" s="26">
        <v>76</v>
      </c>
    </row>
    <row r="528" spans="1:13" ht="12.75">
      <c r="A528" s="1">
        <v>1</v>
      </c>
      <c r="B528" s="66"/>
      <c r="C528" s="74" t="s">
        <v>35</v>
      </c>
      <c r="D528" s="73">
        <v>37.520000000000003</v>
      </c>
      <c r="E528" s="72" t="s">
        <v>34</v>
      </c>
      <c r="F528" s="71"/>
      <c r="G528" s="70">
        <v>37.520000000000003</v>
      </c>
      <c r="H528" s="64"/>
      <c r="I528" s="75"/>
      <c r="J528" s="68"/>
      <c r="K528" s="67"/>
      <c r="L528" s="43">
        <f t="shared" si="19"/>
        <v>0</v>
      </c>
      <c r="M528" s="26">
        <v>77</v>
      </c>
    </row>
    <row r="529" spans="1:13" ht="12.75">
      <c r="A529" s="1">
        <v>1</v>
      </c>
      <c r="B529" s="66"/>
      <c r="C529" s="74" t="s">
        <v>33</v>
      </c>
      <c r="D529" s="73">
        <v>26.6</v>
      </c>
      <c r="E529" s="72" t="s">
        <v>32</v>
      </c>
      <c r="F529" s="71"/>
      <c r="G529" s="70">
        <v>26.6</v>
      </c>
      <c r="H529" s="64"/>
      <c r="I529" s="75"/>
      <c r="J529" s="68"/>
      <c r="K529" s="67"/>
      <c r="L529" s="43">
        <f t="shared" si="19"/>
        <v>0</v>
      </c>
      <c r="M529" s="26">
        <v>78</v>
      </c>
    </row>
    <row r="530" spans="1:13" ht="12.75">
      <c r="A530" s="1">
        <v>1</v>
      </c>
      <c r="B530" s="66"/>
      <c r="C530" s="74" t="s">
        <v>31</v>
      </c>
      <c r="D530" s="73">
        <v>44.8</v>
      </c>
      <c r="E530" s="72" t="s">
        <v>3</v>
      </c>
      <c r="F530" s="71"/>
      <c r="G530" s="70">
        <v>44.8</v>
      </c>
      <c r="H530" s="64"/>
      <c r="I530" s="75"/>
      <c r="J530" s="68"/>
      <c r="K530" s="67"/>
      <c r="L530" s="43">
        <f t="shared" si="19"/>
        <v>0</v>
      </c>
      <c r="M530" s="26">
        <v>79</v>
      </c>
    </row>
    <row r="531" spans="1:13" ht="12.75">
      <c r="A531" s="1">
        <v>1</v>
      </c>
      <c r="B531" s="66"/>
      <c r="C531" s="74" t="s">
        <v>30</v>
      </c>
      <c r="D531" s="73">
        <v>313.60000000000002</v>
      </c>
      <c r="E531" s="72" t="s">
        <v>3</v>
      </c>
      <c r="F531" s="71"/>
      <c r="G531" s="70">
        <v>313.60000000000002</v>
      </c>
      <c r="H531" s="64"/>
      <c r="I531" s="75"/>
      <c r="J531" s="68"/>
      <c r="K531" s="67"/>
      <c r="L531" s="43">
        <f t="shared" si="19"/>
        <v>0</v>
      </c>
      <c r="M531" s="26">
        <v>80</v>
      </c>
    </row>
    <row r="532" spans="1:13" ht="12.75">
      <c r="A532" s="1">
        <v>1</v>
      </c>
      <c r="B532" s="66"/>
      <c r="C532" s="74" t="s">
        <v>29</v>
      </c>
      <c r="D532" s="73">
        <v>53.2</v>
      </c>
      <c r="E532" s="72" t="s">
        <v>3</v>
      </c>
      <c r="F532" s="71"/>
      <c r="G532" s="70">
        <v>53.2</v>
      </c>
      <c r="H532" s="64"/>
      <c r="I532" s="75"/>
      <c r="J532" s="68"/>
      <c r="K532" s="67"/>
      <c r="L532" s="43">
        <f t="shared" si="19"/>
        <v>0</v>
      </c>
      <c r="M532" s="26">
        <v>81</v>
      </c>
    </row>
    <row r="533" spans="1:13" ht="12.75">
      <c r="A533" s="1">
        <v>1</v>
      </c>
      <c r="B533" s="66"/>
      <c r="C533" s="74" t="s">
        <v>28</v>
      </c>
      <c r="D533" s="73">
        <v>67.2</v>
      </c>
      <c r="E533" s="72" t="s">
        <v>3</v>
      </c>
      <c r="F533" s="71"/>
      <c r="G533" s="70">
        <v>67.2</v>
      </c>
      <c r="H533" s="64"/>
      <c r="I533" s="75"/>
      <c r="J533" s="68"/>
      <c r="K533" s="67"/>
      <c r="L533" s="43">
        <f t="shared" si="19"/>
        <v>0</v>
      </c>
      <c r="M533" s="26">
        <v>82</v>
      </c>
    </row>
    <row r="534" spans="1:13" ht="13.5" thickBot="1">
      <c r="A534" s="1">
        <v>1</v>
      </c>
      <c r="B534" s="66"/>
      <c r="C534" s="74" t="s">
        <v>27</v>
      </c>
      <c r="D534" s="73">
        <v>90</v>
      </c>
      <c r="E534" s="72" t="s">
        <v>3</v>
      </c>
      <c r="F534" s="71"/>
      <c r="G534" s="70">
        <v>90</v>
      </c>
      <c r="H534" s="64"/>
      <c r="I534" s="81"/>
      <c r="J534" s="68"/>
      <c r="K534" s="67"/>
      <c r="L534" s="43">
        <f t="shared" si="19"/>
        <v>0</v>
      </c>
      <c r="M534" s="26">
        <v>83</v>
      </c>
    </row>
    <row r="535" spans="1:13" ht="12.75">
      <c r="A535" s="1">
        <v>1</v>
      </c>
      <c r="B535" s="66"/>
      <c r="C535" s="80" t="s">
        <v>26</v>
      </c>
      <c r="D535" s="76"/>
      <c r="E535" s="79"/>
      <c r="F535" s="76"/>
      <c r="G535" s="79"/>
      <c r="H535" s="76"/>
      <c r="I535" s="78"/>
      <c r="J535" s="76"/>
      <c r="K535" s="77"/>
      <c r="L535" s="76"/>
      <c r="M535" s="26">
        <v>84</v>
      </c>
    </row>
    <row r="536" spans="1:13" ht="12.75">
      <c r="A536" s="1">
        <v>1</v>
      </c>
      <c r="B536" s="66"/>
      <c r="C536" s="74" t="s">
        <v>25</v>
      </c>
      <c r="D536" s="73"/>
      <c r="E536" s="72"/>
      <c r="F536" s="71"/>
      <c r="G536" s="70"/>
      <c r="H536" s="64"/>
      <c r="I536" s="75"/>
      <c r="J536" s="68"/>
      <c r="K536" s="67"/>
      <c r="L536" s="43">
        <f>K536*G536</f>
        <v>0</v>
      </c>
      <c r="M536" s="26">
        <v>85</v>
      </c>
    </row>
    <row r="537" spans="1:13" ht="12.75">
      <c r="A537" s="1">
        <v>1</v>
      </c>
      <c r="B537" s="66"/>
      <c r="C537" s="74" t="s">
        <v>24</v>
      </c>
      <c r="D537" s="73">
        <v>49.841999999999999</v>
      </c>
      <c r="E537" s="72" t="s">
        <v>23</v>
      </c>
      <c r="F537" s="71"/>
      <c r="G537" s="70">
        <v>49.841999999999999</v>
      </c>
      <c r="H537" s="64"/>
      <c r="I537" s="75"/>
      <c r="J537" s="68"/>
      <c r="K537" s="67"/>
      <c r="L537" s="43">
        <f>K537*G537</f>
        <v>0</v>
      </c>
      <c r="M537" s="26">
        <v>86</v>
      </c>
    </row>
    <row r="538" spans="1:13" ht="13.5" thickBot="1">
      <c r="A538" s="1">
        <v>1</v>
      </c>
      <c r="B538" s="66"/>
      <c r="C538" s="74" t="s">
        <v>22</v>
      </c>
      <c r="D538" s="73">
        <v>429.36400000000003</v>
      </c>
      <c r="E538" s="72" t="s">
        <v>21</v>
      </c>
      <c r="F538" s="71"/>
      <c r="G538" s="70">
        <v>429.36400000000003</v>
      </c>
      <c r="H538" s="64"/>
      <c r="I538" s="69"/>
      <c r="J538" s="68"/>
      <c r="K538" s="67"/>
      <c r="L538" s="43">
        <f>K538*G538</f>
        <v>0</v>
      </c>
      <c r="M538" s="26">
        <v>87</v>
      </c>
    </row>
    <row r="539" spans="1:13" ht="15" thickBot="1">
      <c r="A539" s="1">
        <v>1</v>
      </c>
      <c r="B539" s="66"/>
      <c r="C539" s="64"/>
      <c r="D539" s="64"/>
      <c r="E539" s="64"/>
      <c r="F539" s="64"/>
      <c r="G539" s="64"/>
      <c r="H539" s="64"/>
      <c r="I539" s="65"/>
      <c r="J539" s="64"/>
      <c r="K539" s="63"/>
      <c r="L539" s="62"/>
      <c r="M539" s="26">
        <v>1</v>
      </c>
    </row>
    <row r="540" spans="1:13" ht="12.75" thickBot="1">
      <c r="A540" s="1">
        <v>1</v>
      </c>
      <c r="B540" s="61"/>
      <c r="C540" s="29"/>
      <c r="D540" s="29"/>
      <c r="E540" s="29"/>
      <c r="F540" s="29"/>
      <c r="G540" s="29"/>
      <c r="H540" s="29"/>
      <c r="I540" s="60"/>
      <c r="J540" s="29"/>
      <c r="K540" s="59"/>
      <c r="L540" s="29"/>
      <c r="M540" s="26">
        <v>89</v>
      </c>
    </row>
    <row r="541" spans="1:13" ht="37.5" thickTop="1" thickBot="1">
      <c r="A541" s="1">
        <v>1</v>
      </c>
      <c r="B541" s="42"/>
      <c r="C541" s="58" t="s">
        <v>440</v>
      </c>
      <c r="D541" s="57"/>
      <c r="E541" s="56"/>
      <c r="F541" s="55"/>
      <c r="G541" s="54"/>
      <c r="H541" s="25"/>
      <c r="I541" s="53" t="s">
        <v>20</v>
      </c>
      <c r="J541" s="29"/>
      <c r="K541" s="52" t="s">
        <v>19</v>
      </c>
      <c r="L541" s="51" t="s">
        <v>18</v>
      </c>
      <c r="M541" s="26">
        <v>1</v>
      </c>
    </row>
    <row r="542" spans="1:13" ht="12.75">
      <c r="A542" s="1">
        <v>1</v>
      </c>
      <c r="B542" s="42"/>
      <c r="C542" s="50" t="s">
        <v>17</v>
      </c>
      <c r="D542" s="48"/>
      <c r="E542" s="49"/>
      <c r="F542" s="48"/>
      <c r="G542" s="45"/>
      <c r="H542" s="45"/>
      <c r="I542" s="47"/>
      <c r="J542" s="45"/>
      <c r="K542" s="46"/>
      <c r="L542" s="45"/>
      <c r="M542" s="26">
        <v>91</v>
      </c>
    </row>
    <row r="543" spans="1:13" ht="12.75">
      <c r="A543" s="1">
        <v>1</v>
      </c>
      <c r="B543" s="42"/>
      <c r="C543" s="41" t="s">
        <v>16</v>
      </c>
      <c r="D543" s="40">
        <v>1510.65</v>
      </c>
      <c r="E543" s="39" t="s">
        <v>3</v>
      </c>
      <c r="F543" s="38"/>
      <c r="G543" s="37">
        <v>1510.65</v>
      </c>
      <c r="H543" s="25"/>
      <c r="I543" s="36"/>
      <c r="J543" s="29"/>
      <c r="K543" s="44"/>
      <c r="L543" s="43">
        <f t="shared" ref="L543:L555" si="20">K543*G543</f>
        <v>0</v>
      </c>
      <c r="M543" s="26">
        <v>92</v>
      </c>
    </row>
    <row r="544" spans="1:13" ht="12.75">
      <c r="A544" s="1">
        <v>1</v>
      </c>
      <c r="B544" s="42"/>
      <c r="C544" s="41" t="s">
        <v>15</v>
      </c>
      <c r="D544" s="40">
        <v>155.25</v>
      </c>
      <c r="E544" s="39" t="s">
        <v>3</v>
      </c>
      <c r="F544" s="38"/>
      <c r="G544" s="37">
        <v>155.25</v>
      </c>
      <c r="H544" s="25"/>
      <c r="I544" s="36"/>
      <c r="J544" s="29"/>
      <c r="K544" s="44"/>
      <c r="L544" s="43">
        <f t="shared" si="20"/>
        <v>0</v>
      </c>
      <c r="M544" s="26">
        <v>93</v>
      </c>
    </row>
    <row r="545" spans="1:14" ht="12.75">
      <c r="A545" s="1">
        <v>1</v>
      </c>
      <c r="B545" s="42"/>
      <c r="C545" s="41" t="s">
        <v>14</v>
      </c>
      <c r="D545" s="40">
        <v>645.30000000000007</v>
      </c>
      <c r="E545" s="39" t="s">
        <v>3</v>
      </c>
      <c r="F545" s="38"/>
      <c r="G545" s="37">
        <v>645.30000000000007</v>
      </c>
      <c r="H545" s="25"/>
      <c r="I545" s="36"/>
      <c r="J545" s="29"/>
      <c r="K545" s="44"/>
      <c r="L545" s="43">
        <f t="shared" si="20"/>
        <v>0</v>
      </c>
      <c r="M545" s="26">
        <v>94</v>
      </c>
    </row>
    <row r="546" spans="1:14" ht="12.75">
      <c r="A546" s="1">
        <v>1</v>
      </c>
      <c r="B546" s="42"/>
      <c r="C546" s="41" t="s">
        <v>13</v>
      </c>
      <c r="D546" s="40">
        <v>4176.9000000000005</v>
      </c>
      <c r="E546" s="39" t="s">
        <v>3</v>
      </c>
      <c r="F546" s="38"/>
      <c r="G546" s="37">
        <v>4176.9000000000005</v>
      </c>
      <c r="H546" s="25"/>
      <c r="I546" s="36"/>
      <c r="J546" s="29"/>
      <c r="K546" s="44"/>
      <c r="L546" s="43">
        <f t="shared" si="20"/>
        <v>0</v>
      </c>
      <c r="M546" s="26">
        <v>95</v>
      </c>
    </row>
    <row r="547" spans="1:14" ht="12.75">
      <c r="A547" s="1">
        <v>1</v>
      </c>
      <c r="B547" s="42"/>
      <c r="C547" s="41" t="s">
        <v>12</v>
      </c>
      <c r="D547" s="40">
        <v>499.50000000000006</v>
      </c>
      <c r="E547" s="39" t="s">
        <v>3</v>
      </c>
      <c r="F547" s="38"/>
      <c r="G547" s="37">
        <v>499.50000000000006</v>
      </c>
      <c r="H547" s="25"/>
      <c r="I547" s="36"/>
      <c r="J547" s="29"/>
      <c r="K547" s="44"/>
      <c r="L547" s="43">
        <f t="shared" si="20"/>
        <v>0</v>
      </c>
      <c r="M547" s="26">
        <v>96</v>
      </c>
    </row>
    <row r="548" spans="1:14" ht="12.75">
      <c r="A548" s="1">
        <v>1</v>
      </c>
      <c r="B548" s="42"/>
      <c r="C548" s="41" t="s">
        <v>11</v>
      </c>
      <c r="D548" s="40">
        <v>784.35</v>
      </c>
      <c r="E548" s="39" t="s">
        <v>3</v>
      </c>
      <c r="F548" s="38"/>
      <c r="G548" s="37">
        <v>784.35</v>
      </c>
      <c r="H548" s="25"/>
      <c r="I548" s="36"/>
      <c r="J548" s="29"/>
      <c r="K548" s="44"/>
      <c r="L548" s="43">
        <f t="shared" si="20"/>
        <v>0</v>
      </c>
      <c r="M548" s="26">
        <v>97</v>
      </c>
    </row>
    <row r="549" spans="1:14" ht="12.75">
      <c r="A549" s="1">
        <v>1</v>
      </c>
      <c r="B549" s="42"/>
      <c r="C549" s="41" t="s">
        <v>10</v>
      </c>
      <c r="D549" s="40">
        <v>171.45000000000002</v>
      </c>
      <c r="E549" s="39" t="s">
        <v>3</v>
      </c>
      <c r="F549" s="38"/>
      <c r="G549" s="37">
        <v>171.45000000000002</v>
      </c>
      <c r="H549" s="25"/>
      <c r="I549" s="36"/>
      <c r="J549" s="29"/>
      <c r="K549" s="44"/>
      <c r="L549" s="43">
        <f t="shared" si="20"/>
        <v>0</v>
      </c>
      <c r="M549" s="26">
        <v>98</v>
      </c>
    </row>
    <row r="550" spans="1:14" ht="12.75">
      <c r="A550" s="1">
        <v>1</v>
      </c>
      <c r="B550" s="42"/>
      <c r="C550" s="41" t="s">
        <v>9</v>
      </c>
      <c r="D550" s="40">
        <v>6326.856675</v>
      </c>
      <c r="E550" s="39" t="s">
        <v>3</v>
      </c>
      <c r="F550" s="38"/>
      <c r="G550" s="37">
        <v>6326.856675</v>
      </c>
      <c r="H550" s="25"/>
      <c r="I550" s="36"/>
      <c r="J550" s="29"/>
      <c r="K550" s="44"/>
      <c r="L550" s="43">
        <f t="shared" si="20"/>
        <v>0</v>
      </c>
      <c r="M550" s="26">
        <v>99</v>
      </c>
    </row>
    <row r="551" spans="1:14" ht="12.75">
      <c r="A551" s="1">
        <v>1</v>
      </c>
      <c r="B551" s="42"/>
      <c r="C551" s="41" t="s">
        <v>8</v>
      </c>
      <c r="D551" s="40">
        <v>3907.0836000000004</v>
      </c>
      <c r="E551" s="39" t="s">
        <v>3</v>
      </c>
      <c r="F551" s="38"/>
      <c r="G551" s="37">
        <v>3907.0836000000004</v>
      </c>
      <c r="H551" s="25"/>
      <c r="I551" s="36"/>
      <c r="J551" s="29"/>
      <c r="K551" s="44"/>
      <c r="L551" s="43">
        <f t="shared" si="20"/>
        <v>0</v>
      </c>
      <c r="M551" s="26">
        <v>100</v>
      </c>
    </row>
    <row r="552" spans="1:14" ht="12.75">
      <c r="A552" s="1">
        <v>1</v>
      </c>
      <c r="B552" s="42"/>
      <c r="C552" s="41" t="s">
        <v>7</v>
      </c>
      <c r="D552" s="40">
        <v>1647.3887999999997</v>
      </c>
      <c r="E552" s="39" t="s">
        <v>3</v>
      </c>
      <c r="F552" s="38"/>
      <c r="G552" s="37">
        <v>1647.3887999999997</v>
      </c>
      <c r="H552" s="25"/>
      <c r="I552" s="36"/>
      <c r="J552" s="29"/>
      <c r="K552" s="44"/>
      <c r="L552" s="43">
        <f t="shared" si="20"/>
        <v>0</v>
      </c>
      <c r="M552" s="26">
        <v>101</v>
      </c>
    </row>
    <row r="553" spans="1:14" ht="12.75">
      <c r="A553" s="1">
        <v>1</v>
      </c>
      <c r="B553" s="42"/>
      <c r="C553" s="41" t="s">
        <v>6</v>
      </c>
      <c r="D553" s="40">
        <v>5545.3747500000009</v>
      </c>
      <c r="E553" s="39" t="s">
        <v>3</v>
      </c>
      <c r="F553" s="38"/>
      <c r="G553" s="37">
        <v>5545.3747500000009</v>
      </c>
      <c r="H553" s="25"/>
      <c r="I553" s="36"/>
      <c r="J553" s="29"/>
      <c r="K553" s="44"/>
      <c r="L553" s="43">
        <f t="shared" si="20"/>
        <v>0</v>
      </c>
      <c r="M553" s="26">
        <v>102</v>
      </c>
    </row>
    <row r="554" spans="1:14" ht="12.75">
      <c r="A554" s="1">
        <v>1</v>
      </c>
      <c r="B554" s="42"/>
      <c r="C554" s="41" t="s">
        <v>5</v>
      </c>
      <c r="D554" s="40">
        <v>1477.98</v>
      </c>
      <c r="E554" s="39" t="s">
        <v>3</v>
      </c>
      <c r="F554" s="38"/>
      <c r="G554" s="37">
        <v>1477.98</v>
      </c>
      <c r="H554" s="25"/>
      <c r="I554" s="36"/>
      <c r="J554" s="29"/>
      <c r="K554" s="44"/>
      <c r="L554" s="43">
        <f t="shared" si="20"/>
        <v>0</v>
      </c>
      <c r="M554" s="26">
        <v>103</v>
      </c>
    </row>
    <row r="555" spans="1:14" ht="13.5" thickBot="1">
      <c r="A555" s="1">
        <v>1</v>
      </c>
      <c r="B555" s="42"/>
      <c r="C555" s="41" t="s">
        <v>4</v>
      </c>
      <c r="D555" s="40">
        <v>19494.7425</v>
      </c>
      <c r="E555" s="39" t="s">
        <v>3</v>
      </c>
      <c r="F555" s="38"/>
      <c r="G555" s="37">
        <v>19494.7425</v>
      </c>
      <c r="H555" s="25"/>
      <c r="I555" s="36"/>
      <c r="J555" s="29"/>
      <c r="K555" s="35"/>
      <c r="L555" s="34">
        <f t="shared" si="20"/>
        <v>0</v>
      </c>
      <c r="M555" s="26">
        <v>104</v>
      </c>
    </row>
    <row r="556" spans="1:14" ht="14.25">
      <c r="A556" s="1">
        <v>1</v>
      </c>
      <c r="B556" s="33"/>
      <c r="C556" s="32"/>
      <c r="D556" s="32"/>
      <c r="E556" s="32"/>
      <c r="F556" s="32"/>
      <c r="G556" s="32"/>
      <c r="H556" s="31"/>
      <c r="I556" s="30"/>
      <c r="J556" s="29"/>
      <c r="K556" s="28" t="s">
        <v>2</v>
      </c>
      <c r="L556" s="27">
        <f>SUM(L10:L555)</f>
        <v>0</v>
      </c>
      <c r="M556" s="26">
        <v>1</v>
      </c>
    </row>
    <row r="557" spans="1:14" s="13" customFormat="1" ht="14.25" customHeight="1">
      <c r="B557" s="25"/>
      <c r="C557" s="24"/>
      <c r="D557" s="24"/>
      <c r="E557" s="24"/>
      <c r="F557" s="24"/>
      <c r="G557" s="23"/>
      <c r="H557" s="23"/>
      <c r="I557" s="23"/>
      <c r="J557" s="23"/>
      <c r="K557" s="22" t="s">
        <v>1</v>
      </c>
      <c r="L557" s="21">
        <f>L556*14%</f>
        <v>0</v>
      </c>
      <c r="M557" s="14"/>
    </row>
    <row r="558" spans="1:14" s="13" customFormat="1" ht="16.5" customHeight="1" thickBot="1">
      <c r="A558" s="13">
        <v>1</v>
      </c>
      <c r="B558" s="20"/>
      <c r="C558" s="20"/>
      <c r="D558" s="20"/>
      <c r="E558" s="20"/>
      <c r="F558" s="20"/>
      <c r="G558" s="17"/>
      <c r="H558" s="17"/>
      <c r="I558" s="17"/>
      <c r="J558" s="16"/>
      <c r="K558" s="19" t="s">
        <v>0</v>
      </c>
      <c r="L558" s="18">
        <f>SUM(L556:L557)</f>
        <v>0</v>
      </c>
      <c r="M558" s="14">
        <v>1</v>
      </c>
      <c r="N558" s="502"/>
    </row>
    <row r="559" spans="1:14" s="13" customFormat="1" ht="12" customHeight="1">
      <c r="A559" s="13">
        <v>1</v>
      </c>
      <c r="B559" s="14">
        <v>1</v>
      </c>
      <c r="C559" s="14">
        <v>1</v>
      </c>
      <c r="D559" s="14">
        <v>1</v>
      </c>
      <c r="E559" s="14">
        <v>1</v>
      </c>
      <c r="F559" s="14">
        <v>1</v>
      </c>
      <c r="G559" s="17"/>
      <c r="H559" s="17"/>
      <c r="I559" s="17"/>
      <c r="J559" s="16"/>
      <c r="K559" s="15">
        <v>1</v>
      </c>
      <c r="L559" s="14"/>
      <c r="M559" s="14">
        <v>1</v>
      </c>
    </row>
    <row r="560" spans="1:14">
      <c r="B560" s="9"/>
      <c r="C560" s="5"/>
      <c r="D560" s="8"/>
      <c r="E560" s="7"/>
      <c r="F560" s="6"/>
      <c r="G560" s="5"/>
      <c r="I560" s="12"/>
      <c r="J560" s="3"/>
      <c r="K560" s="2"/>
      <c r="L560" s="1"/>
    </row>
    <row r="573" spans="2:2">
      <c r="B573" s="11"/>
    </row>
    <row r="574" spans="2:2">
      <c r="B574" s="11"/>
    </row>
    <row r="575" spans="2:2">
      <c r="B575" s="11"/>
    </row>
    <row r="576" spans="2:2">
      <c r="B576" s="11"/>
    </row>
    <row r="577" spans="2:2">
      <c r="B577" s="11"/>
    </row>
    <row r="578" spans="2:2">
      <c r="B578" s="11"/>
    </row>
    <row r="579" spans="2:2">
      <c r="B579" s="11"/>
    </row>
    <row r="580" spans="2:2">
      <c r="B580" s="11"/>
    </row>
    <row r="581" spans="2:2">
      <c r="B581" s="11"/>
    </row>
    <row r="582" spans="2:2">
      <c r="B582" s="11"/>
    </row>
    <row r="583" spans="2:2">
      <c r="B583" s="11"/>
    </row>
    <row r="584" spans="2:2">
      <c r="B584" s="11"/>
    </row>
    <row r="585" spans="2:2">
      <c r="B585" s="11"/>
    </row>
    <row r="586" spans="2:2">
      <c r="B586" s="11"/>
    </row>
    <row r="587" spans="2:2">
      <c r="B587" s="11"/>
    </row>
    <row r="588" spans="2:2">
      <c r="B588" s="11"/>
    </row>
    <row r="589" spans="2:2">
      <c r="B589" s="11"/>
    </row>
    <row r="590" spans="2:2">
      <c r="B590" s="11"/>
    </row>
    <row r="591" spans="2:2">
      <c r="B591" s="11"/>
    </row>
    <row r="592" spans="2:2">
      <c r="B592" s="11"/>
    </row>
    <row r="593" spans="2:2">
      <c r="B593" s="11"/>
    </row>
    <row r="594" spans="2:2">
      <c r="B594" s="11"/>
    </row>
    <row r="595" spans="2:2">
      <c r="B595" s="11"/>
    </row>
    <row r="596" spans="2:2">
      <c r="B596" s="11"/>
    </row>
    <row r="597" spans="2:2">
      <c r="B597" s="11"/>
    </row>
    <row r="598" spans="2:2">
      <c r="B598" s="11"/>
    </row>
    <row r="599" spans="2:2">
      <c r="B599" s="11"/>
    </row>
    <row r="600" spans="2:2">
      <c r="B600" s="11"/>
    </row>
    <row r="601" spans="2:2">
      <c r="B601" s="11"/>
    </row>
    <row r="602" spans="2:2">
      <c r="B602" s="11"/>
    </row>
    <row r="603" spans="2:2">
      <c r="B603" s="11"/>
    </row>
    <row r="604" spans="2:2">
      <c r="B604" s="11"/>
    </row>
    <row r="605" spans="2:2">
      <c r="B605" s="11"/>
    </row>
    <row r="606" spans="2:2">
      <c r="B606" s="11"/>
    </row>
    <row r="607" spans="2:2">
      <c r="B607" s="11"/>
    </row>
    <row r="608" spans="2:2">
      <c r="B608" s="11"/>
    </row>
    <row r="609" spans="2:2">
      <c r="B609" s="11"/>
    </row>
    <row r="610" spans="2:2">
      <c r="B610" s="11"/>
    </row>
    <row r="611" spans="2:2">
      <c r="B611" s="11"/>
    </row>
    <row r="612" spans="2:2">
      <c r="B612" s="11"/>
    </row>
    <row r="613" spans="2:2">
      <c r="B613" s="11"/>
    </row>
    <row r="614" spans="2:2">
      <c r="B614" s="11"/>
    </row>
    <row r="615" spans="2:2">
      <c r="B615" s="11"/>
    </row>
    <row r="616" spans="2:2">
      <c r="B616" s="11"/>
    </row>
    <row r="617" spans="2:2">
      <c r="B617" s="11"/>
    </row>
    <row r="618" spans="2:2">
      <c r="B618" s="11"/>
    </row>
    <row r="619" spans="2:2">
      <c r="B619" s="11"/>
    </row>
    <row r="620" spans="2:2">
      <c r="B620" s="11"/>
    </row>
    <row r="621" spans="2:2">
      <c r="B621" s="11"/>
    </row>
    <row r="622" spans="2:2">
      <c r="B622" s="11"/>
    </row>
    <row r="623" spans="2:2">
      <c r="B623" s="11"/>
    </row>
    <row r="624" spans="2:2">
      <c r="B624" s="11"/>
    </row>
    <row r="625" spans="2:2">
      <c r="B625" s="11"/>
    </row>
    <row r="626" spans="2:2">
      <c r="B626" s="11"/>
    </row>
    <row r="627" spans="2:2">
      <c r="B627" s="11"/>
    </row>
    <row r="628" spans="2:2">
      <c r="B628" s="11"/>
    </row>
    <row r="629" spans="2:2">
      <c r="B629" s="11"/>
    </row>
    <row r="630" spans="2:2">
      <c r="B630" s="11"/>
    </row>
    <row r="631" spans="2:2">
      <c r="B631" s="11"/>
    </row>
    <row r="632" spans="2:2">
      <c r="B632" s="11"/>
    </row>
    <row r="633" spans="2:2">
      <c r="B633" s="11"/>
    </row>
    <row r="634" spans="2:2">
      <c r="B634" s="11"/>
    </row>
    <row r="635" spans="2:2">
      <c r="B635" s="11"/>
    </row>
    <row r="636" spans="2:2">
      <c r="B636" s="11"/>
    </row>
    <row r="637" spans="2:2">
      <c r="B637" s="10"/>
    </row>
    <row r="638" spans="2:2">
      <c r="B638" s="10"/>
    </row>
    <row r="639" spans="2:2">
      <c r="B639" s="10"/>
    </row>
    <row r="640" spans="2:2">
      <c r="B640" s="10"/>
    </row>
    <row r="641" spans="2:2">
      <c r="B641" s="10"/>
    </row>
    <row r="642" spans="2:2">
      <c r="B642" s="10"/>
    </row>
    <row r="643" spans="2:2">
      <c r="B643" s="10"/>
    </row>
    <row r="644" spans="2:2">
      <c r="B644" s="10"/>
    </row>
    <row r="645" spans="2:2">
      <c r="B645" s="10"/>
    </row>
    <row r="646" spans="2:2">
      <c r="B646" s="10"/>
    </row>
    <row r="647" spans="2:2">
      <c r="B647" s="10"/>
    </row>
    <row r="648" spans="2:2">
      <c r="B648" s="10"/>
    </row>
    <row r="649" spans="2:2">
      <c r="B649" s="10"/>
    </row>
    <row r="650" spans="2:2">
      <c r="B650" s="10"/>
    </row>
    <row r="651" spans="2:2">
      <c r="B651" s="10"/>
    </row>
    <row r="652" spans="2:2">
      <c r="B652" s="10"/>
    </row>
    <row r="653" spans="2:2">
      <c r="B653" s="10"/>
    </row>
    <row r="654" spans="2:2">
      <c r="B654" s="10"/>
    </row>
    <row r="655" spans="2:2">
      <c r="B655" s="10"/>
    </row>
    <row r="656" spans="2:2">
      <c r="B656" s="10"/>
    </row>
    <row r="657" spans="2:2">
      <c r="B657" s="10"/>
    </row>
    <row r="658" spans="2:2">
      <c r="B658" s="10"/>
    </row>
    <row r="659" spans="2:2">
      <c r="B659" s="10"/>
    </row>
    <row r="660" spans="2:2">
      <c r="B660" s="10"/>
    </row>
    <row r="661" spans="2:2">
      <c r="B661" s="10"/>
    </row>
    <row r="662" spans="2:2">
      <c r="B662" s="10"/>
    </row>
    <row r="663" spans="2:2">
      <c r="B663" s="10"/>
    </row>
    <row r="664" spans="2:2">
      <c r="B664" s="10"/>
    </row>
    <row r="665" spans="2:2">
      <c r="B665" s="10"/>
    </row>
    <row r="666" spans="2:2">
      <c r="B666" s="10"/>
    </row>
    <row r="667" spans="2:2">
      <c r="B667" s="10"/>
    </row>
  </sheetData>
  <sheetProtection password="9431" sheet="1" objects="1" scenarios="1"/>
  <protectedRanges>
    <protectedRange sqref="M314 I166 I2:L6 J134 M159 K417:L419 K561:L1048576 J560:K560 K543:L558 K541:L541 K449:L449 K536:L539 G557:J557 K421:L433 K435:L447 K451:L512 K515:L534 K136:L138 K140:L142 K144:L145 L9 K147:L415 K10:L134" name="Range1_1"/>
    <protectedRange sqref="F2:F6" name="Range1_2_1"/>
    <protectedRange sqref="C26:I26 C104:I104 C114:I114 C131:I131 C139:I139 C290:I290 C345:G345 C449:G449 C164:I165 H398" name="Range1_3_1"/>
  </protectedRanges>
  <autoFilter ref="C10:M556"/>
  <mergeCells count="2">
    <mergeCell ref="I8:I9"/>
    <mergeCell ref="I6:L6"/>
  </mergeCells>
  <pageMargins left="0.7" right="0.7" top="0.75" bottom="0.75" header="0.3" footer="0.3"/>
  <pageSetup paperSize="9" scale="68" orientation="portrait" r:id="rId1"/>
  <rowBreaks count="2" manualBreakCount="2">
    <brk id="68" max="16383" man="1"/>
    <brk id="173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May 2015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Gail Pedra</cp:lastModifiedBy>
  <dcterms:created xsi:type="dcterms:W3CDTF">2014-11-17T04:44:08Z</dcterms:created>
  <dcterms:modified xsi:type="dcterms:W3CDTF">2015-07-11T16:32:50Z</dcterms:modified>
</cp:coreProperties>
</file>